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高三(畢業)\112學年畢業( 金)\112學年試算表\"/>
    </mc:Choice>
  </mc:AlternateContent>
  <xr:revisionPtr revIDLastSave="0" documentId="13_ncr:1_{414099E6-996D-4595-AEB4-028A543C2347}" xr6:coauthVersionLast="36" xr6:coauthVersionMax="36" xr10:uidLastSave="{00000000-0000-0000-0000-000000000000}"/>
  <bookViews>
    <workbookView xWindow="11508" yWindow="348" windowWidth="11544" windowHeight="8904" xr2:uid="{00000000-000D-0000-FFFF-FFFF00000000}"/>
  </bookViews>
  <sheets>
    <sheet name="16-17班" sheetId="14" r:id="rId1"/>
  </sheets>
  <calcPr calcId="191029"/>
</workbook>
</file>

<file path=xl/calcChain.xml><?xml version="1.0" encoding="utf-8"?>
<calcChain xmlns="http://schemas.openxmlformats.org/spreadsheetml/2006/main">
  <c r="I50" i="14" l="1"/>
  <c r="K40" i="14"/>
  <c r="U35" i="14" l="1"/>
  <c r="F50" i="14" l="1"/>
  <c r="C50" i="14"/>
  <c r="U4" i="14"/>
  <c r="C63" i="14" s="1"/>
  <c r="R63" i="14"/>
  <c r="U33" i="14"/>
  <c r="L54" i="14" s="1"/>
  <c r="U27" i="14"/>
  <c r="I54" i="14" s="1"/>
  <c r="U21" i="14"/>
  <c r="F54" i="14" s="1"/>
  <c r="U17" i="14"/>
  <c r="F63" i="14" s="1"/>
  <c r="T40" i="14"/>
  <c r="Q40" i="14"/>
  <c r="N40" i="14"/>
  <c r="H40" i="14"/>
  <c r="E40" i="14"/>
  <c r="C58" i="14" l="1"/>
  <c r="I45" i="14"/>
  <c r="F45" i="14"/>
  <c r="C54" i="14"/>
  <c r="O54" i="14" s="1"/>
  <c r="F58" i="14"/>
  <c r="L63" i="14"/>
  <c r="O50" i="14"/>
  <c r="I63" i="14"/>
  <c r="O63" i="14"/>
  <c r="C45" i="14"/>
  <c r="I58" i="14" l="1"/>
  <c r="L45" i="14"/>
  <c r="T63" i="14"/>
</calcChain>
</file>

<file path=xl/sharedStrings.xml><?xml version="1.0" encoding="utf-8"?>
<sst xmlns="http://schemas.openxmlformats.org/spreadsheetml/2006/main" count="214" uniqueCount="116">
  <si>
    <t>一下</t>
    <phoneticPr fontId="2" type="noConversion"/>
  </si>
  <si>
    <t>二上</t>
    <phoneticPr fontId="2" type="noConversion"/>
  </si>
  <si>
    <t>二下</t>
    <phoneticPr fontId="2" type="noConversion"/>
  </si>
  <si>
    <t>三上</t>
    <phoneticPr fontId="2" type="noConversion"/>
  </si>
  <si>
    <t>三下</t>
    <phoneticPr fontId="2" type="noConversion"/>
  </si>
  <si>
    <t>科目</t>
    <phoneticPr fontId="2" type="noConversion"/>
  </si>
  <si>
    <t>學分數</t>
    <phoneticPr fontId="2" type="noConversion"/>
  </si>
  <si>
    <t>科目</t>
    <phoneticPr fontId="2" type="noConversion"/>
  </si>
  <si>
    <t>A</t>
    <phoneticPr fontId="1" type="noConversion"/>
  </si>
  <si>
    <t>B</t>
    <phoneticPr fontId="1" type="noConversion"/>
  </si>
  <si>
    <t>C</t>
    <phoneticPr fontId="1" type="noConversion"/>
  </si>
  <si>
    <t>+</t>
    <phoneticPr fontId="1" type="noConversion"/>
  </si>
  <si>
    <t>≧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</si>
  <si>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</si>
  <si>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</si>
  <si>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</si>
  <si>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一上</t>
    <phoneticPr fontId="2" type="noConversion"/>
  </si>
  <si>
    <t>總計實得學分</t>
    <phoneticPr fontId="2" type="noConversion"/>
  </si>
  <si>
    <t>+</t>
    <phoneticPr fontId="1" type="noConversion"/>
  </si>
  <si>
    <t>C</t>
    <phoneticPr fontId="1" type="noConversion"/>
  </si>
  <si>
    <t>D</t>
    <phoneticPr fontId="1" type="noConversion"/>
  </si>
  <si>
    <t>+</t>
    <phoneticPr fontId="1" type="noConversion"/>
  </si>
  <si>
    <t>≧</t>
    <phoneticPr fontId="1" type="noConversion"/>
  </si>
  <si>
    <t>一上實得學分數合計</t>
    <phoneticPr fontId="1" type="noConversion"/>
  </si>
  <si>
    <t>一下實得學分數合計</t>
    <phoneticPr fontId="1" type="noConversion"/>
  </si>
  <si>
    <t>二下實得學分數合計</t>
    <phoneticPr fontId="1" type="noConversion"/>
  </si>
  <si>
    <t>二上實得學分數合計</t>
    <phoneticPr fontId="1" type="noConversion"/>
  </si>
  <si>
    <t>三上實得學分數合計</t>
    <phoneticPr fontId="1" type="noConversion"/>
  </si>
  <si>
    <t>三下實得學分數合計</t>
    <phoneticPr fontId="1" type="noConversion"/>
  </si>
  <si>
    <t>實得
學分數</t>
    <phoneticPr fontId="2" type="noConversion"/>
  </si>
  <si>
    <t>畢業條件:學業成績如完全符合下列各項條件,則達畢業標準取得「學業成績畢業資格」。</t>
    <phoneticPr fontId="2" type="noConversion"/>
  </si>
  <si>
    <t>A+B+C+D+E+F：總學分數至少160學分及格</t>
    <phoneticPr fontId="1" type="noConversion"/>
  </si>
  <si>
    <t>2_1</t>
    <phoneticPr fontId="1" type="noConversion"/>
  </si>
  <si>
    <t>試算2_1</t>
    <phoneticPr fontId="1" type="noConversion"/>
  </si>
  <si>
    <t>試算1.</t>
    <phoneticPr fontId="1" type="noConversion"/>
  </si>
  <si>
    <t>2_2</t>
    <phoneticPr fontId="1" type="noConversion"/>
  </si>
  <si>
    <t>2_3</t>
    <phoneticPr fontId="1" type="noConversion"/>
  </si>
  <si>
    <t>A</t>
    <phoneticPr fontId="1" type="noConversion"/>
  </si>
  <si>
    <t>試算
2_2</t>
    <phoneticPr fontId="1" type="noConversion"/>
  </si>
  <si>
    <t>試算
2_3</t>
    <phoneticPr fontId="1" type="noConversion"/>
  </si>
  <si>
    <t>試算
3.</t>
    <phoneticPr fontId="1" type="noConversion"/>
  </si>
  <si>
    <t>1.部定必修科目均須修習且至少85%及格。</t>
    <phoneticPr fontId="2" type="noConversion"/>
  </si>
  <si>
    <t>B+C+D+E ： 專業及實習科目至少須修習80學分並至少60學分以上及格。</t>
    <phoneticPr fontId="2" type="noConversion"/>
  </si>
  <si>
    <t>B+C+D+E≧80 : 專業及實習科目至少須修習80學分以上。</t>
    <phoneticPr fontId="1" type="noConversion"/>
  </si>
  <si>
    <t>3.畢業學分數：160學分</t>
    <phoneticPr fontId="2" type="noConversion"/>
  </si>
  <si>
    <t>2.專業及實習科目至少須修習80學分並至少60學分以上及格,含實習及格學分數至少45學分以上及格。</t>
    <phoneticPr fontId="1" type="noConversion"/>
  </si>
  <si>
    <t>C+D ： 實習科目及格學分數至少45學分以上及格。</t>
    <phoneticPr fontId="2" type="noConversion"/>
  </si>
  <si>
    <t>數學</t>
    <phoneticPr fontId="1" type="noConversion"/>
  </si>
  <si>
    <t>體育</t>
    <phoneticPr fontId="1" type="noConversion"/>
  </si>
  <si>
    <t>全民國防教育</t>
    <phoneticPr fontId="1" type="noConversion"/>
  </si>
  <si>
    <t>公民與社會</t>
    <phoneticPr fontId="1" type="noConversion"/>
  </si>
  <si>
    <t>資訊科技</t>
    <phoneticPr fontId="1" type="noConversion"/>
  </si>
  <si>
    <t>英文語法</t>
    <phoneticPr fontId="1" type="noConversion"/>
  </si>
  <si>
    <t>國文精讀</t>
    <phoneticPr fontId="1" type="noConversion"/>
  </si>
  <si>
    <t>數學演習</t>
    <phoneticPr fontId="1" type="noConversion"/>
  </si>
  <si>
    <t>化學</t>
    <phoneticPr fontId="1" type="noConversion"/>
  </si>
  <si>
    <t>公民與社會</t>
    <phoneticPr fontId="1" type="noConversion"/>
  </si>
  <si>
    <t>國語文</t>
    <phoneticPr fontId="1" type="noConversion"/>
  </si>
  <si>
    <t>英語文</t>
    <phoneticPr fontId="1" type="noConversion"/>
  </si>
  <si>
    <t>數學</t>
    <phoneticPr fontId="1" type="noConversion"/>
  </si>
  <si>
    <t>地理</t>
    <phoneticPr fontId="1" type="noConversion"/>
  </si>
  <si>
    <t>物理</t>
    <phoneticPr fontId="1" type="noConversion"/>
  </si>
  <si>
    <t>生涯規劃</t>
    <phoneticPr fontId="1" type="noConversion"/>
  </si>
  <si>
    <t>健康與謢理</t>
    <phoneticPr fontId="1" type="noConversion"/>
  </si>
  <si>
    <t>體育</t>
    <phoneticPr fontId="1" type="noConversion"/>
  </si>
  <si>
    <t>B專業
8</t>
    <phoneticPr fontId="1" type="noConversion"/>
  </si>
  <si>
    <t>C實習
45</t>
    <phoneticPr fontId="1" type="noConversion"/>
  </si>
  <si>
    <t>設計概論</t>
    <phoneticPr fontId="1" type="noConversion"/>
  </si>
  <si>
    <t>色彩原理</t>
    <phoneticPr fontId="1" type="noConversion"/>
  </si>
  <si>
    <t>造形原理</t>
    <phoneticPr fontId="1" type="noConversion"/>
  </si>
  <si>
    <t>創意潛能開發</t>
    <phoneticPr fontId="1" type="noConversion"/>
  </si>
  <si>
    <t>繪畫基礎實習</t>
    <phoneticPr fontId="1" type="noConversion"/>
  </si>
  <si>
    <t>基本設計實習</t>
    <phoneticPr fontId="1" type="noConversion"/>
  </si>
  <si>
    <t>基礎圖學實習</t>
    <phoneticPr fontId="1" type="noConversion"/>
  </si>
  <si>
    <t>圖文編排實習</t>
    <phoneticPr fontId="1" type="noConversion"/>
  </si>
  <si>
    <t>基礎攝影實習</t>
    <phoneticPr fontId="1" type="noConversion"/>
  </si>
  <si>
    <t>數位與商業攝影實習</t>
    <phoneticPr fontId="1" type="noConversion"/>
  </si>
  <si>
    <t>文字造型實務</t>
    <phoneticPr fontId="1" type="noConversion"/>
  </si>
  <si>
    <t>資訊科技應用</t>
    <phoneticPr fontId="1" type="noConversion"/>
  </si>
  <si>
    <t>健康與謢理</t>
    <phoneticPr fontId="1" type="noConversion"/>
  </si>
  <si>
    <t>表現技法實習</t>
    <phoneticPr fontId="1" type="noConversion"/>
  </si>
  <si>
    <t>專業+實習全修習88</t>
    <phoneticPr fontId="1" type="noConversion"/>
  </si>
  <si>
    <t>音樂</t>
    <phoneticPr fontId="1" type="noConversion"/>
  </si>
  <si>
    <t>美術</t>
    <phoneticPr fontId="1" type="noConversion"/>
  </si>
  <si>
    <t>體育</t>
    <phoneticPr fontId="1" type="noConversion"/>
  </si>
  <si>
    <t>印刷與設計實務</t>
    <phoneticPr fontId="1" type="noConversion"/>
  </si>
  <si>
    <t>影音製作實習</t>
    <phoneticPr fontId="1" type="noConversion"/>
  </si>
  <si>
    <t>影音剪輯實習</t>
    <phoneticPr fontId="1" type="noConversion"/>
  </si>
  <si>
    <t>數學統合</t>
    <phoneticPr fontId="1" type="noConversion"/>
  </si>
  <si>
    <t>專題實作</t>
    <phoneticPr fontId="1" type="noConversion"/>
  </si>
  <si>
    <t>製圖應用實務</t>
    <phoneticPr fontId="1" type="noConversion"/>
  </si>
  <si>
    <t>繪畫應用實務</t>
    <phoneticPr fontId="1" type="noConversion"/>
  </si>
  <si>
    <t>設計實務</t>
    <phoneticPr fontId="1" type="noConversion"/>
  </si>
  <si>
    <t>設計分析</t>
    <phoneticPr fontId="15" type="noConversion"/>
  </si>
  <si>
    <t>電腦向量繪圖實習</t>
    <phoneticPr fontId="1" type="noConversion"/>
  </si>
  <si>
    <t>數位影像處理實習</t>
    <phoneticPr fontId="1" type="noConversion"/>
  </si>
  <si>
    <t>基礎動畫實務</t>
    <phoneticPr fontId="1" type="noConversion"/>
  </si>
  <si>
    <t>2D實體成型設計實務</t>
    <phoneticPr fontId="1" type="noConversion"/>
  </si>
  <si>
    <t>3D實體成型設計實務</t>
    <phoneticPr fontId="1" type="noConversion"/>
  </si>
  <si>
    <t>實境設計基礎實作</t>
    <phoneticPr fontId="1" type="noConversion"/>
  </si>
  <si>
    <t>數位媒體設計實務</t>
    <phoneticPr fontId="1" type="noConversion"/>
  </si>
  <si>
    <t>廣告設計科(113應屆畢業適用)113.8.30</t>
    <phoneticPr fontId="2" type="noConversion"/>
  </si>
  <si>
    <r>
      <t>課程</t>
    </r>
    <r>
      <rPr>
        <b/>
        <sz val="12"/>
        <color rgb="FFFF0000"/>
        <rFont val="標楷體"/>
        <family val="4"/>
        <charset val="136"/>
      </rPr>
      <t>190</t>
    </r>
    <phoneticPr fontId="1" type="noConversion"/>
  </si>
  <si>
    <t>部定必修總學分數123</t>
    <phoneticPr fontId="2" type="noConversion"/>
  </si>
  <si>
    <t>A一般
70</t>
    <phoneticPr fontId="2" type="noConversion"/>
  </si>
  <si>
    <t>校定67</t>
    <phoneticPr fontId="2" type="noConversion"/>
  </si>
  <si>
    <t>D實習
31</t>
    <phoneticPr fontId="2" type="noConversion"/>
  </si>
  <si>
    <t>E專業
4</t>
    <phoneticPr fontId="2" type="noConversion"/>
  </si>
  <si>
    <t>F一般32</t>
    <phoneticPr fontId="1" type="noConversion"/>
  </si>
  <si>
    <r>
      <rPr>
        <sz val="7"/>
        <color rgb="FF363636"/>
        <rFont val="微軟正黑體"/>
        <family val="2"/>
        <charset val="136"/>
      </rPr>
      <t>原住民族語文</t>
    </r>
    <r>
      <rPr>
        <sz val="7"/>
        <color rgb="FF363636"/>
        <rFont val="Lucida Sans"/>
        <family val="2"/>
      </rPr>
      <t>-</t>
    </r>
    <r>
      <rPr>
        <sz val="7"/>
        <color rgb="FF363636"/>
        <rFont val="微軟正黑體"/>
        <family val="2"/>
        <charset val="136"/>
      </rPr>
      <t>排灣語</t>
    </r>
    <phoneticPr fontId="1" type="noConversion"/>
  </si>
  <si>
    <t>原住民族語文-排灣語</t>
  </si>
  <si>
    <t>閩南語文</t>
    <phoneticPr fontId="1" type="noConversion"/>
  </si>
  <si>
    <t>閩南語文</t>
  </si>
  <si>
    <t>客語文</t>
    <phoneticPr fontId="1" type="noConversion"/>
  </si>
  <si>
    <t>客語文</t>
  </si>
  <si>
    <t>A+B+C：至少105學分及格(部定學分數:123*85%)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</si>
</sst>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標楷體"/>
      <family val="4"/>
      <charset val="136"/>
    </font>
    <font>
      <sz val="16"/>
      <name val="標楷體"/>
      <family val="4"/>
      <charset val="136"/>
    </font>
    <font>
      <b/>
      <u/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b/>
      <sz val="11"/>
      <name val="標楷體"/>
      <family val="4"/>
      <charset val="136"/>
    </font>
    <font>
      <b/>
      <sz val="1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9"/>
      <name val="新細明體"/>
      <family val="1"/>
      <charset val="136"/>
      <scheme val="minor"/>
    </font>
    <font>
      <sz val="11"/>
      <color theme="1"/>
      <name val="標楷體"/>
      <family val="4"/>
      <charset val="136"/>
    </font>
    <font>
      <sz val="11"/>
      <name val="標楷體"/>
      <family val="4"/>
      <charset val="136"/>
    </font>
    <font>
      <sz val="11"/>
      <color rgb="FFFF0000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7"/>
      <color rgb="FF363636"/>
      <name val="微軟正黑體"/>
      <family val="2"/>
      <charset val="136"/>
    </font>
    <font>
      <sz val="7"/>
      <color rgb="FF363636"/>
      <name val="Lucida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5" fillId="0" borderId="0" xfId="0" applyFont="1" applyFill="1" applyAlignment="1" applyProtection="1">
      <alignment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15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wrapText="1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33" xfId="0" applyFont="1" applyFill="1" applyBorder="1" applyAlignment="1" applyProtection="1">
      <alignment vertical="center" wrapText="1" shrinkToFit="1"/>
      <protection locked="0"/>
    </xf>
    <xf numFmtId="49" fontId="3" fillId="0" borderId="34" xfId="0" applyNumberFormat="1" applyFont="1" applyFill="1" applyBorder="1" applyAlignment="1" applyProtection="1">
      <alignment vertical="center" wrapText="1" shrinkToFit="1"/>
      <protection locked="0"/>
    </xf>
    <xf numFmtId="0" fontId="4" fillId="0" borderId="37" xfId="0" applyFont="1" applyFill="1" applyBorder="1" applyAlignment="1" applyProtection="1">
      <alignment horizontal="right" vertical="center" shrinkToFit="1"/>
      <protection locked="0"/>
    </xf>
    <xf numFmtId="0" fontId="11" fillId="0" borderId="0" xfId="0" applyFont="1" applyFill="1" applyAlignment="1" applyProtection="1">
      <alignment vertical="center" shrinkToFit="1"/>
      <protection locked="0"/>
    </xf>
    <xf numFmtId="0" fontId="10" fillId="4" borderId="13" xfId="0" applyFont="1" applyFill="1" applyBorder="1" applyAlignment="1" applyProtection="1">
      <alignment horizontal="center" vertical="center" shrinkToFit="1"/>
      <protection locked="0"/>
    </xf>
    <xf numFmtId="0" fontId="10" fillId="4" borderId="39" xfId="0" applyFont="1" applyFill="1" applyBorder="1" applyAlignment="1" applyProtection="1">
      <alignment horizontal="center" vertical="center" shrinkToFit="1"/>
      <protection locked="0"/>
    </xf>
    <xf numFmtId="0" fontId="10" fillId="4" borderId="17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horizontal="right" vertical="center" shrinkToFit="1"/>
      <protection locked="0"/>
    </xf>
    <xf numFmtId="176" fontId="10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9" xfId="0" applyFont="1" applyFill="1" applyBorder="1" applyAlignment="1" applyProtection="1">
      <alignment horizontal="center" vertical="center" shrinkToFit="1"/>
      <protection locked="0"/>
    </xf>
    <xf numFmtId="176" fontId="10" fillId="0" borderId="17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0" xfId="0" applyNumberFormat="1" applyFont="1" applyFill="1" applyAlignment="1" applyProtection="1">
      <alignment horizontal="center" vertical="center" shrinkToFit="1"/>
      <protection locked="0"/>
    </xf>
    <xf numFmtId="0" fontId="10" fillId="5" borderId="13" xfId="0" applyFont="1" applyFill="1" applyBorder="1" applyAlignment="1" applyProtection="1">
      <alignment horizontal="center" vertical="center" shrinkToFit="1"/>
      <protection locked="0"/>
    </xf>
    <xf numFmtId="0" fontId="10" fillId="5" borderId="39" xfId="0" applyFont="1" applyFill="1" applyBorder="1" applyAlignment="1" applyProtection="1">
      <alignment horizontal="center" vertical="center" shrinkToFit="1"/>
      <protection locked="0"/>
    </xf>
    <xf numFmtId="0" fontId="11" fillId="5" borderId="39" xfId="0" applyFont="1" applyFill="1" applyBorder="1" applyAlignment="1" applyProtection="1">
      <alignment vertical="center" shrinkToFit="1"/>
      <protection locked="0"/>
    </xf>
    <xf numFmtId="0" fontId="10" fillId="5" borderId="17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 vertical="center" shrinkToFit="1"/>
      <protection locked="0"/>
    </xf>
    <xf numFmtId="0" fontId="10" fillId="6" borderId="17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Alignment="1" applyProtection="1">
      <alignment horizontal="center" vertical="center" shrinkToFit="1"/>
      <protection locked="0"/>
    </xf>
    <xf numFmtId="0" fontId="10" fillId="7" borderId="39" xfId="0" applyFont="1" applyFill="1" applyBorder="1" applyAlignment="1" applyProtection="1">
      <alignment horizontal="center" vertical="center" shrinkToFit="1"/>
      <protection locked="0"/>
    </xf>
    <xf numFmtId="0" fontId="10" fillId="7" borderId="17" xfId="0" applyFont="1" applyFill="1" applyBorder="1" applyAlignment="1" applyProtection="1">
      <alignment horizontal="center" vertical="center" shrinkToFit="1"/>
      <protection locked="0"/>
    </xf>
    <xf numFmtId="0" fontId="10" fillId="8" borderId="13" xfId="0" applyFont="1" applyFill="1" applyBorder="1" applyAlignment="1" applyProtection="1">
      <alignment horizontal="center" vertical="center" shrinkToFit="1"/>
      <protection locked="0"/>
    </xf>
    <xf numFmtId="0" fontId="10" fillId="8" borderId="39" xfId="0" applyFont="1" applyFill="1" applyBorder="1" applyAlignment="1" applyProtection="1">
      <alignment horizontal="center" vertical="center" shrinkToFit="1"/>
      <protection locked="0"/>
    </xf>
    <xf numFmtId="0" fontId="10" fillId="8" borderId="17" xfId="0" applyFont="1" applyFill="1" applyBorder="1" applyAlignment="1" applyProtection="1">
      <alignment horizontal="center" vertical="center" shrinkToFit="1"/>
      <protection locked="0"/>
    </xf>
    <xf numFmtId="0" fontId="10" fillId="9" borderId="13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 applyProtection="1">
      <alignment horizontal="right" vertical="center" shrinkToFit="1"/>
      <protection locked="0"/>
    </xf>
    <xf numFmtId="0" fontId="5" fillId="0" borderId="0" xfId="0" applyFont="1" applyFill="1" applyAlignment="1" applyProtection="1">
      <alignment horizontal="right" vertical="center" shrinkToFit="1"/>
      <protection locked="0"/>
    </xf>
    <xf numFmtId="0" fontId="10" fillId="0" borderId="0" xfId="0" applyFont="1" applyFill="1" applyAlignment="1" applyProtection="1">
      <alignment horizontal="center" vertical="center" shrinkToFit="1"/>
      <protection locked="0"/>
    </xf>
    <xf numFmtId="0" fontId="10" fillId="0" borderId="17" xfId="0" applyFont="1" applyFill="1" applyBorder="1" applyAlignment="1" applyProtection="1">
      <alignment horizontal="center" vertical="center" shrinkToFit="1"/>
      <protection locked="0"/>
    </xf>
    <xf numFmtId="0" fontId="10" fillId="9" borderId="39" xfId="0" applyFont="1" applyFill="1" applyBorder="1" applyAlignment="1" applyProtection="1">
      <alignment horizontal="center" vertical="center" shrinkToFit="1"/>
      <protection locked="0"/>
    </xf>
    <xf numFmtId="0" fontId="16" fillId="0" borderId="11" xfId="0" applyNumberFormat="1" applyFont="1" applyFill="1" applyBorder="1" applyAlignment="1" applyProtection="1">
      <alignment horizontal="center" vertical="center" shrinkToFit="1"/>
    </xf>
    <xf numFmtId="0" fontId="16" fillId="0" borderId="6" xfId="0" applyNumberFormat="1" applyFont="1" applyFill="1" applyBorder="1" applyAlignment="1" applyProtection="1">
      <alignment horizontal="center" vertical="center" shrinkToFit="1"/>
    </xf>
    <xf numFmtId="0" fontId="17" fillId="0" borderId="6" xfId="0" applyNumberFormat="1" applyFont="1" applyFill="1" applyBorder="1" applyAlignment="1" applyProtection="1">
      <alignment horizontal="center" vertical="center" shrinkToFit="1"/>
    </xf>
    <xf numFmtId="0" fontId="18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2" xfId="0" applyNumberFormat="1" applyFont="1" applyFill="1" applyBorder="1" applyAlignment="1" applyProtection="1">
      <alignment horizontal="center" vertical="center" shrinkToFit="1"/>
    </xf>
    <xf numFmtId="0" fontId="16" fillId="0" borderId="1" xfId="0" applyNumberFormat="1" applyFont="1" applyFill="1" applyBorder="1" applyAlignment="1" applyProtection="1">
      <alignment horizontal="center" vertical="center" shrinkToFit="1"/>
    </xf>
    <xf numFmtId="0" fontId="17" fillId="0" borderId="1" xfId="0" applyNumberFormat="1" applyFont="1" applyFill="1" applyBorder="1" applyAlignment="1" applyProtection="1">
      <alignment horizontal="center" vertical="center" shrinkToFit="1"/>
    </xf>
    <xf numFmtId="0" fontId="18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2" xfId="0" applyNumberFormat="1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vertical="center" shrinkToFit="1"/>
    </xf>
    <xf numFmtId="0" fontId="17" fillId="0" borderId="13" xfId="0" applyNumberFormat="1" applyFont="1" applyFill="1" applyBorder="1" applyAlignment="1" applyProtection="1">
      <alignment horizontal="center" vertical="center" shrinkToFit="1"/>
    </xf>
    <xf numFmtId="0" fontId="16" fillId="0" borderId="13" xfId="0" applyNumberFormat="1" applyFont="1" applyFill="1" applyBorder="1" applyAlignment="1" applyProtection="1">
      <alignment horizontal="center" vertical="center" shrinkToFit="1"/>
    </xf>
    <xf numFmtId="0" fontId="16" fillId="0" borderId="1" xfId="0" applyNumberFormat="1" applyFont="1" applyFill="1" applyBorder="1" applyAlignment="1" applyProtection="1">
      <alignment vertical="center" shrinkToFit="1"/>
    </xf>
    <xf numFmtId="0" fontId="17" fillId="0" borderId="2" xfId="0" applyNumberFormat="1" applyFont="1" applyFill="1" applyBorder="1" applyAlignment="1" applyProtection="1">
      <alignment horizontal="center" vertical="center" shrinkToFit="1"/>
    </xf>
    <xf numFmtId="0" fontId="17" fillId="0" borderId="29" xfId="0" applyNumberFormat="1" applyFont="1" applyFill="1" applyBorder="1" applyAlignment="1" applyProtection="1">
      <alignment horizontal="center" vertical="center" shrinkToFit="1"/>
    </xf>
    <xf numFmtId="0" fontId="18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Fill="1" applyAlignment="1" applyProtection="1">
      <alignment vertical="center" shrinkToFit="1"/>
    </xf>
    <xf numFmtId="0" fontId="16" fillId="0" borderId="11" xfId="0" applyFont="1" applyFill="1" applyBorder="1" applyAlignment="1" applyProtection="1">
      <alignment horizontal="center" vertical="center" shrinkToFit="1"/>
    </xf>
    <xf numFmtId="0" fontId="16" fillId="0" borderId="6" xfId="0" applyFont="1" applyFill="1" applyBorder="1" applyAlignment="1" applyProtection="1">
      <alignment horizontal="center" vertical="center" shrinkToFit="1"/>
    </xf>
    <xf numFmtId="0" fontId="17" fillId="0" borderId="6" xfId="0" applyFont="1" applyFill="1" applyBorder="1" applyAlignment="1" applyProtection="1">
      <alignment horizontal="center" vertical="center" shrinkToFit="1"/>
    </xf>
    <xf numFmtId="0" fontId="18" fillId="0" borderId="6" xfId="0" applyFont="1" applyFill="1" applyBorder="1" applyAlignment="1" applyProtection="1">
      <alignment horizontal="center" vertical="center" shrinkToFit="1"/>
    </xf>
    <xf numFmtId="0" fontId="18" fillId="2" borderId="6" xfId="0" applyFont="1" applyFill="1" applyBorder="1" applyAlignment="1" applyProtection="1">
      <alignment horizontal="center" vertical="center" shrinkToFit="1"/>
      <protection locked="0"/>
    </xf>
    <xf numFmtId="0" fontId="17" fillId="0" borderId="23" xfId="0" applyFont="1" applyFill="1" applyBorder="1" applyAlignment="1" applyProtection="1">
      <alignment horizontal="center" vertical="center" shrinkToFit="1"/>
    </xf>
    <xf numFmtId="0" fontId="18" fillId="2" borderId="8" xfId="0" applyFont="1" applyFill="1" applyBorder="1" applyAlignment="1" applyProtection="1">
      <alignment horizontal="center" vertical="center" shrinkToFit="1"/>
      <protection locked="0"/>
    </xf>
    <xf numFmtId="0" fontId="16" fillId="0" borderId="1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8" fillId="0" borderId="1" xfId="0" applyFont="1" applyFill="1" applyBorder="1" applyAlignment="1" applyProtection="1">
      <alignment horizontal="center" vertical="center" shrinkToFit="1"/>
    </xf>
    <xf numFmtId="0" fontId="18" fillId="2" borderId="1" xfId="0" applyFont="1" applyFill="1" applyBorder="1" applyAlignment="1" applyProtection="1">
      <alignment horizontal="center" vertical="center" shrinkToFit="1"/>
      <protection locked="0"/>
    </xf>
    <xf numFmtId="0" fontId="18" fillId="2" borderId="4" xfId="0" applyFont="1" applyFill="1" applyBorder="1" applyAlignment="1" applyProtection="1">
      <alignment horizontal="center" vertical="center" shrinkToFit="1"/>
      <protection locked="0"/>
    </xf>
    <xf numFmtId="0" fontId="16" fillId="0" borderId="14" xfId="0" applyFont="1" applyFill="1" applyBorder="1" applyAlignment="1" applyProtection="1">
      <alignment horizontal="center" vertical="center" shrinkToFit="1"/>
    </xf>
    <xf numFmtId="0" fontId="16" fillId="0" borderId="2" xfId="0" applyFont="1" applyFill="1" applyBorder="1" applyAlignment="1" applyProtection="1">
      <alignment horizontal="center" vertical="center" shrinkToFit="1"/>
    </xf>
    <xf numFmtId="0" fontId="16" fillId="0" borderId="15" xfId="0" applyFont="1" applyFill="1" applyBorder="1" applyAlignment="1" applyProtection="1">
      <alignment horizontal="center" vertical="center" shrinkToFit="1"/>
    </xf>
    <xf numFmtId="0" fontId="16" fillId="0" borderId="3" xfId="0" applyFont="1" applyFill="1" applyBorder="1" applyAlignment="1" applyProtection="1">
      <alignment horizontal="center" vertical="center" shrinkToFit="1"/>
    </xf>
    <xf numFmtId="0" fontId="17" fillId="0" borderId="3" xfId="0" applyFont="1" applyFill="1" applyBorder="1" applyAlignment="1" applyProtection="1">
      <alignment vertical="center" shrinkToFit="1"/>
    </xf>
    <xf numFmtId="0" fontId="18" fillId="0" borderId="3" xfId="0" applyFont="1" applyFill="1" applyBorder="1" applyAlignment="1" applyProtection="1">
      <alignment vertical="center" shrinkToFit="1"/>
    </xf>
    <xf numFmtId="0" fontId="18" fillId="2" borderId="3" xfId="0" applyFont="1" applyFill="1" applyBorder="1" applyAlignment="1" applyProtection="1">
      <alignment vertical="center" shrinkToFit="1"/>
      <protection locked="0"/>
    </xf>
    <xf numFmtId="0" fontId="17" fillId="0" borderId="3" xfId="0" applyFont="1" applyFill="1" applyBorder="1" applyAlignment="1" applyProtection="1">
      <alignment horizontal="center" vertical="center" shrinkToFit="1"/>
    </xf>
    <xf numFmtId="0" fontId="17" fillId="0" borderId="31" xfId="0" applyFont="1" applyFill="1" applyBorder="1" applyAlignment="1" applyProtection="1">
      <alignment horizontal="center" vertical="center" shrinkToFit="1"/>
    </xf>
    <xf numFmtId="0" fontId="18" fillId="2" borderId="7" xfId="0" applyFont="1" applyFill="1" applyBorder="1" applyAlignment="1" applyProtection="1">
      <alignment horizontal="center" vertical="center" shrinkToFit="1"/>
      <protection locked="0"/>
    </xf>
    <xf numFmtId="0" fontId="17" fillId="0" borderId="9" xfId="0" applyFont="1" applyFill="1" applyBorder="1" applyAlignment="1" applyProtection="1">
      <alignment horizontal="center" vertical="center" shrinkToFit="1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7" fillId="0" borderId="12" xfId="0" applyFont="1" applyFill="1" applyBorder="1" applyAlignment="1" applyProtection="1">
      <alignment vertical="center" shrinkToFit="1"/>
    </xf>
    <xf numFmtId="0" fontId="16" fillId="0" borderId="9" xfId="0" applyFont="1" applyFill="1" applyBorder="1" applyAlignment="1" applyProtection="1">
      <alignment horizontal="center" vertical="center" shrinkToFit="1"/>
    </xf>
    <xf numFmtId="0" fontId="18" fillId="2" borderId="13" xfId="0" applyFont="1" applyFill="1" applyBorder="1" applyAlignment="1" applyProtection="1">
      <alignment horizontal="center" vertical="center" shrinkToFit="1"/>
      <protection locked="0"/>
    </xf>
    <xf numFmtId="0" fontId="16" fillId="0" borderId="18" xfId="0" applyFont="1" applyFill="1" applyBorder="1" applyAlignment="1" applyProtection="1">
      <alignment horizontal="center" vertical="center" shrinkToFit="1"/>
    </xf>
    <xf numFmtId="0" fontId="16" fillId="0" borderId="19" xfId="0" applyFont="1" applyFill="1" applyBorder="1" applyAlignment="1" applyProtection="1">
      <alignment horizontal="center" vertical="center" shrinkToFit="1"/>
    </xf>
    <xf numFmtId="0" fontId="17" fillId="0" borderId="13" xfId="0" applyFont="1" applyFill="1" applyBorder="1" applyAlignment="1" applyProtection="1">
      <alignment horizontal="center" vertical="center" shrinkToFit="1"/>
    </xf>
    <xf numFmtId="0" fontId="16" fillId="0" borderId="11" xfId="0" applyFont="1" applyFill="1" applyBorder="1" applyAlignment="1" applyProtection="1">
      <alignment vertical="center" shrinkToFit="1"/>
    </xf>
    <xf numFmtId="0" fontId="16" fillId="0" borderId="6" xfId="0" applyFont="1" applyFill="1" applyBorder="1" applyAlignment="1" applyProtection="1">
      <alignment vertical="center" shrinkToFit="1"/>
    </xf>
    <xf numFmtId="0" fontId="16" fillId="0" borderId="12" xfId="0" applyFont="1" applyFill="1" applyBorder="1" applyAlignment="1" applyProtection="1">
      <alignment vertical="center" shrinkToFit="1"/>
    </xf>
    <xf numFmtId="0" fontId="16" fillId="0" borderId="1" xfId="0" applyFont="1" applyFill="1" applyBorder="1" applyAlignment="1" applyProtection="1">
      <alignment vertical="center" shrinkToFit="1"/>
    </xf>
    <xf numFmtId="0" fontId="16" fillId="0" borderId="17" xfId="0" applyFont="1" applyFill="1" applyBorder="1" applyAlignment="1" applyProtection="1">
      <alignment vertical="center" shrinkToFit="1"/>
    </xf>
    <xf numFmtId="0" fontId="16" fillId="0" borderId="16" xfId="0" applyFont="1" applyFill="1" applyBorder="1" applyAlignment="1" applyProtection="1">
      <alignment horizontal="center" vertical="center" shrinkToFit="1"/>
    </xf>
    <xf numFmtId="0" fontId="16" fillId="0" borderId="17" xfId="0" applyFont="1" applyFill="1" applyBorder="1" applyAlignment="1" applyProtection="1">
      <alignment horizontal="center" vertical="center" shrinkToFit="1"/>
    </xf>
    <xf numFmtId="0" fontId="16" fillId="0" borderId="13" xfId="0" applyFont="1" applyFill="1" applyBorder="1" applyAlignment="1" applyProtection="1">
      <alignment horizontal="center" vertical="center" shrinkToFit="1"/>
    </xf>
    <xf numFmtId="0" fontId="17" fillId="0" borderId="34" xfId="0" applyFont="1" applyFill="1" applyBorder="1" applyAlignment="1" applyProtection="1">
      <alignment horizontal="center" vertical="center" shrinkToFit="1"/>
      <protection locked="0"/>
    </xf>
    <xf numFmtId="0" fontId="19" fillId="0" borderId="9" xfId="0" applyFont="1" applyFill="1" applyBorder="1" applyAlignment="1" applyProtection="1">
      <alignment horizontal="center" vertical="center" wrapText="1"/>
    </xf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0" fontId="19" fillId="0" borderId="1" xfId="0" applyFont="1" applyFill="1" applyBorder="1" applyAlignment="1" applyProtection="1">
      <alignment horizontal="center" vertical="center" wrapText="1"/>
    </xf>
    <xf numFmtId="0" fontId="18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vertical="center" shrinkToFit="1"/>
      <protection locked="0"/>
    </xf>
    <xf numFmtId="0" fontId="18" fillId="2" borderId="2" xfId="0" applyFont="1" applyFill="1" applyBorder="1" applyAlignment="1" applyProtection="1">
      <alignment horizontal="center" vertical="center" shrinkToFit="1"/>
      <protection locked="0"/>
    </xf>
    <xf numFmtId="0" fontId="18" fillId="2" borderId="3" xfId="0" applyFont="1" applyFill="1" applyBorder="1" applyAlignment="1" applyProtection="1">
      <alignment horizontal="center" vertical="center" shrinkToFit="1"/>
      <protection locked="0"/>
    </xf>
    <xf numFmtId="0" fontId="18" fillId="2" borderId="6" xfId="0" applyFont="1" applyFill="1" applyBorder="1" applyAlignment="1" applyProtection="1">
      <alignment vertical="center" shrinkToFit="1"/>
      <protection locked="0"/>
    </xf>
    <xf numFmtId="0" fontId="18" fillId="2" borderId="31" xfId="0" applyFont="1" applyFill="1" applyBorder="1" applyAlignment="1" applyProtection="1">
      <alignment horizontal="center" vertical="center" shrinkToFit="1"/>
      <protection locked="0"/>
    </xf>
    <xf numFmtId="0" fontId="18" fillId="2" borderId="9" xfId="0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Fill="1" applyBorder="1" applyAlignment="1" applyProtection="1">
      <alignment horizontal="right" vertical="center" shrinkToFit="1"/>
      <protection locked="0"/>
    </xf>
    <xf numFmtId="0" fontId="13" fillId="0" borderId="11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Fill="1" applyBorder="1" applyAlignment="1" applyProtection="1">
      <alignment horizontal="center" vertical="center" shrinkToFit="1"/>
      <protection locked="0"/>
    </xf>
    <xf numFmtId="0" fontId="13" fillId="0" borderId="23" xfId="0" applyFont="1" applyFill="1" applyBorder="1" applyAlignment="1" applyProtection="1">
      <alignment horizontal="center" vertical="center" shrinkToFit="1"/>
      <protection locked="0"/>
    </xf>
    <xf numFmtId="0" fontId="13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center" vertical="center" wrapText="1" shrinkToFit="1"/>
      <protection locked="0"/>
    </xf>
    <xf numFmtId="0" fontId="6" fillId="0" borderId="27" xfId="0" applyFont="1" applyFill="1" applyBorder="1" applyAlignment="1" applyProtection="1">
      <alignment horizontal="center" vertical="center" wrapText="1" shrinkToFit="1"/>
      <protection locked="0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horizontal="left" vertical="center" wrapText="1"/>
      <protection locked="0"/>
    </xf>
    <xf numFmtId="0" fontId="17" fillId="0" borderId="35" xfId="0" applyFont="1" applyFill="1" applyBorder="1" applyAlignment="1" applyProtection="1">
      <alignment horizontal="center" vertical="center" shrinkToFit="1"/>
      <protection locked="0"/>
    </xf>
    <xf numFmtId="0" fontId="17" fillId="0" borderId="36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12" fillId="0" borderId="25" xfId="0" applyFont="1" applyFill="1" applyBorder="1" applyAlignment="1" applyProtection="1">
      <alignment horizontal="center" vertical="center" wrapText="1" shrinkToFit="1"/>
      <protection locked="0"/>
    </xf>
    <xf numFmtId="0" fontId="12" fillId="0" borderId="26" xfId="0" applyFont="1" applyFill="1" applyBorder="1" applyAlignment="1" applyProtection="1">
      <alignment horizontal="center" vertical="center" wrapText="1" shrinkToFit="1"/>
      <protection locked="0"/>
    </xf>
    <xf numFmtId="0" fontId="3" fillId="3" borderId="24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5" fillId="3" borderId="27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Fill="1" applyBorder="1" applyAlignment="1" applyProtection="1">
      <alignment horizontal="center" vertical="center" wrapText="1" shrinkToFit="1"/>
      <protection locked="0"/>
    </xf>
    <xf numFmtId="0" fontId="3" fillId="0" borderId="28" xfId="0" applyFont="1" applyFill="1" applyBorder="1" applyAlignment="1" applyProtection="1">
      <alignment horizontal="center" vertical="center" wrapText="1" shrinkToFit="1"/>
      <protection locked="0"/>
    </xf>
    <xf numFmtId="0" fontId="6" fillId="4" borderId="2" xfId="0" applyFont="1" applyFill="1" applyBorder="1" applyAlignment="1" applyProtection="1">
      <alignment horizontal="center" vertical="center" wrapText="1" shrinkToFit="1"/>
      <protection locked="0"/>
    </xf>
    <xf numFmtId="0" fontId="6" fillId="4" borderId="9" xfId="0" applyFont="1" applyFill="1" applyBorder="1" applyAlignment="1" applyProtection="1">
      <alignment horizontal="center" vertical="center" wrapText="1" shrinkToFit="1"/>
      <protection locked="0"/>
    </xf>
    <xf numFmtId="0" fontId="4" fillId="3" borderId="24" xfId="0" applyFont="1" applyFill="1" applyBorder="1" applyAlignment="1" applyProtection="1">
      <alignment horizontal="center" vertical="center" shrinkToFit="1"/>
      <protection locked="0"/>
    </xf>
    <xf numFmtId="0" fontId="4" fillId="3" borderId="28" xfId="0" applyFont="1" applyFill="1" applyBorder="1" applyAlignment="1" applyProtection="1">
      <alignment horizontal="center" vertical="center" shrinkToFit="1"/>
      <protection locked="0"/>
    </xf>
    <xf numFmtId="0" fontId="4" fillId="3" borderId="27" xfId="0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Fill="1" applyBorder="1" applyAlignment="1" applyProtection="1">
      <alignment horizontal="center" vertical="center" shrinkToFit="1"/>
      <protection locked="0"/>
    </xf>
    <xf numFmtId="0" fontId="4" fillId="0" borderId="28" xfId="0" applyFont="1" applyFill="1" applyBorder="1" applyAlignment="1" applyProtection="1">
      <alignment horizontal="center" vertical="center" shrinkToFit="1"/>
      <protection locked="0"/>
    </xf>
    <xf numFmtId="0" fontId="3" fillId="0" borderId="28" xfId="0" applyFont="1" applyFill="1" applyBorder="1" applyAlignment="1" applyProtection="1">
      <alignment horizontal="center" vertical="center" shrinkToFit="1"/>
      <protection locked="0"/>
    </xf>
    <xf numFmtId="0" fontId="3" fillId="3" borderId="24" xfId="0" applyFont="1" applyFill="1" applyBorder="1" applyAlignment="1" applyProtection="1">
      <alignment horizontal="center" vertical="center" wrapText="1" shrinkToFit="1"/>
      <protection locked="0"/>
    </xf>
    <xf numFmtId="0" fontId="3" fillId="3" borderId="28" xfId="0" applyFont="1" applyFill="1" applyBorder="1" applyAlignment="1" applyProtection="1">
      <alignment horizontal="center" vertical="center" wrapText="1" shrinkToFit="1"/>
      <protection locked="0"/>
    </xf>
    <xf numFmtId="0" fontId="3" fillId="3" borderId="27" xfId="0" applyFont="1" applyFill="1" applyBorder="1" applyAlignment="1" applyProtection="1">
      <alignment horizontal="center" vertical="center" wrapText="1" shrinkToFit="1"/>
      <protection locked="0"/>
    </xf>
    <xf numFmtId="0" fontId="3" fillId="0" borderId="30" xfId="0" applyFont="1" applyFill="1" applyBorder="1" applyAlignment="1" applyProtection="1">
      <alignment horizontal="center" vertical="center" wrapText="1" shrinkToFit="1"/>
      <protection locked="0"/>
    </xf>
    <xf numFmtId="0" fontId="3" fillId="0" borderId="41" xfId="0" applyFont="1" applyFill="1" applyBorder="1" applyAlignment="1" applyProtection="1">
      <alignment horizontal="center" vertical="center" wrapText="1" shrinkToFit="1"/>
      <protection locked="0"/>
    </xf>
    <xf numFmtId="0" fontId="3" fillId="0" borderId="32" xfId="0" applyFont="1" applyFill="1" applyBorder="1" applyAlignment="1" applyProtection="1">
      <alignment horizontal="center" vertical="center" shrinkToFit="1"/>
      <protection locked="0"/>
    </xf>
    <xf numFmtId="0" fontId="3" fillId="3" borderId="28" xfId="0" applyFont="1" applyFill="1" applyBorder="1" applyAlignment="1" applyProtection="1">
      <alignment horizontal="center" vertical="center" shrinkToFit="1"/>
      <protection locked="0"/>
    </xf>
    <xf numFmtId="0" fontId="16" fillId="0" borderId="42" xfId="0" applyFont="1" applyFill="1" applyBorder="1" applyAlignment="1" applyProtection="1">
      <alignment horizontal="center" vertical="center" shrinkToFit="1"/>
    </xf>
    <xf numFmtId="0" fontId="16" fillId="0" borderId="9" xfId="0" applyFont="1" applyFill="1" applyBorder="1" applyAlignment="1" applyProtection="1">
      <alignment horizontal="center" vertical="center" shrinkToFit="1"/>
    </xf>
    <xf numFmtId="0" fontId="18" fillId="2" borderId="42" xfId="0" applyFont="1" applyFill="1" applyBorder="1" applyAlignment="1" applyProtection="1">
      <alignment horizontal="center" vertical="center" shrinkToFit="1"/>
      <protection locked="0"/>
    </xf>
    <xf numFmtId="0" fontId="18" fillId="2" borderId="9" xfId="0" applyFont="1" applyFill="1" applyBorder="1" applyAlignment="1" applyProtection="1">
      <alignment horizontal="center" vertical="center" shrinkToFit="1"/>
      <protection locked="0"/>
    </xf>
    <xf numFmtId="0" fontId="9" fillId="0" borderId="38" xfId="0" applyFont="1" applyFill="1" applyBorder="1" applyAlignment="1" applyProtection="1">
      <alignment horizontal="left" vertical="center" shrinkToFi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28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 shrinkToFit="1"/>
      <protection locked="0"/>
    </xf>
    <xf numFmtId="0" fontId="10" fillId="7" borderId="9" xfId="0" applyFont="1" applyFill="1" applyBorder="1" applyAlignment="1" applyProtection="1">
      <alignment horizontal="center" vertical="center" shrinkToFit="1"/>
      <protection locked="0"/>
    </xf>
    <xf numFmtId="0" fontId="10" fillId="8" borderId="2" xfId="0" applyFont="1" applyFill="1" applyBorder="1" applyAlignment="1" applyProtection="1">
      <alignment horizontal="center" vertical="center" wrapText="1" shrinkToFit="1"/>
      <protection locked="0"/>
    </xf>
    <xf numFmtId="0" fontId="10" fillId="8" borderId="9" xfId="0" applyFont="1" applyFill="1" applyBorder="1" applyAlignment="1" applyProtection="1">
      <alignment horizontal="center" vertical="center" shrinkToFit="1"/>
      <protection locked="0"/>
    </xf>
    <xf numFmtId="0" fontId="10" fillId="9" borderId="2" xfId="0" applyFont="1" applyFill="1" applyBorder="1" applyAlignment="1" applyProtection="1">
      <alignment horizontal="center" vertical="center" wrapText="1" shrinkToFit="1"/>
      <protection locked="0"/>
    </xf>
    <xf numFmtId="0" fontId="10" fillId="9" borderId="9" xfId="0" applyFont="1" applyFill="1" applyBorder="1" applyAlignment="1" applyProtection="1">
      <alignment horizontal="center" vertical="center" shrinkToFit="1"/>
      <protection locked="0"/>
    </xf>
    <xf numFmtId="0" fontId="10" fillId="0" borderId="40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center" vertical="center" shrinkToFit="1"/>
      <protection locked="0"/>
    </xf>
    <xf numFmtId="176" fontId="10" fillId="0" borderId="39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7" xfId="0" applyFont="1" applyFill="1" applyBorder="1" applyAlignment="1" applyProtection="1">
      <alignment horizontal="center" vertical="center" shrinkToFit="1"/>
      <protection locked="0"/>
    </xf>
    <xf numFmtId="0" fontId="10" fillId="9" borderId="39" xfId="0" applyFont="1" applyFill="1" applyBorder="1" applyAlignment="1" applyProtection="1">
      <alignment horizontal="center" vertical="center" shrinkToFit="1"/>
      <protection locked="0"/>
    </xf>
    <xf numFmtId="0" fontId="10" fillId="9" borderId="17" xfId="0" applyFont="1" applyFill="1" applyBorder="1" applyAlignment="1" applyProtection="1">
      <alignment horizontal="center" vertical="center" shrinkToFit="1"/>
      <protection locked="0"/>
    </xf>
    <xf numFmtId="0" fontId="6" fillId="5" borderId="2" xfId="0" applyFont="1" applyFill="1" applyBorder="1" applyAlignment="1" applyProtection="1">
      <alignment horizontal="center" vertical="center" wrapText="1" shrinkToFit="1"/>
      <protection locked="0"/>
    </xf>
    <xf numFmtId="0" fontId="6" fillId="5" borderId="9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69"/>
  <sheetViews>
    <sheetView tabSelected="1" zoomScale="56" zoomScaleNormal="56" workbookViewId="0">
      <selection activeCell="H39" sqref="H39"/>
    </sheetView>
  </sheetViews>
  <sheetFormatPr defaultColWidth="9" defaultRowHeight="16.2" x14ac:dyDescent="0.3"/>
  <cols>
    <col min="1" max="1" width="4.6640625" style="1" customWidth="1"/>
    <col min="2" max="2" width="6.88671875" style="1" customWidth="1"/>
    <col min="3" max="3" width="11.88671875" style="1" customWidth="1"/>
    <col min="4" max="4" width="3.21875" style="1" customWidth="1"/>
    <col min="5" max="5" width="4.6640625" style="1" customWidth="1"/>
    <col min="6" max="6" width="12" style="1" customWidth="1"/>
    <col min="7" max="7" width="3.21875" style="1" customWidth="1"/>
    <col min="8" max="8" width="4.6640625" style="1" customWidth="1"/>
    <col min="9" max="9" width="11.88671875" style="1" customWidth="1"/>
    <col min="10" max="10" width="3.21875" style="1" customWidth="1"/>
    <col min="11" max="11" width="4.6640625" style="1" customWidth="1"/>
    <col min="12" max="12" width="11.88671875" style="1" customWidth="1"/>
    <col min="13" max="13" width="3.21875" style="1" customWidth="1"/>
    <col min="14" max="14" width="4.6640625" style="1" customWidth="1"/>
    <col min="15" max="15" width="11.88671875" style="1" customWidth="1"/>
    <col min="16" max="16" width="3.21875" style="1" customWidth="1"/>
    <col min="17" max="17" width="4.6640625" style="1" customWidth="1"/>
    <col min="18" max="18" width="11.88671875" style="1" customWidth="1"/>
    <col min="19" max="19" width="3.21875" style="1" customWidth="1"/>
    <col min="20" max="20" width="4.6640625" style="1" customWidth="1"/>
    <col min="21" max="21" width="6.33203125" style="35" customWidth="1"/>
    <col min="22" max="16384" width="9" style="1"/>
  </cols>
  <sheetData>
    <row r="1" spans="1:21" ht="16.8" thickBot="1" x14ac:dyDescent="0.3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08" t="s">
        <v>101</v>
      </c>
      <c r="P1" s="108"/>
      <c r="Q1" s="108"/>
      <c r="R1" s="108"/>
      <c r="S1" s="108"/>
      <c r="T1" s="108"/>
      <c r="U1" s="108"/>
    </row>
    <row r="2" spans="1:21" ht="16.8" customHeight="1" thickTop="1" x14ac:dyDescent="0.3">
      <c r="A2" s="116" t="s">
        <v>102</v>
      </c>
      <c r="B2" s="117"/>
      <c r="C2" s="109" t="s">
        <v>16</v>
      </c>
      <c r="D2" s="110"/>
      <c r="E2" s="111"/>
      <c r="F2" s="111" t="s">
        <v>0</v>
      </c>
      <c r="G2" s="111"/>
      <c r="H2" s="111"/>
      <c r="I2" s="111" t="s">
        <v>1</v>
      </c>
      <c r="J2" s="111"/>
      <c r="K2" s="111"/>
      <c r="L2" s="111" t="s">
        <v>2</v>
      </c>
      <c r="M2" s="111"/>
      <c r="N2" s="111"/>
      <c r="O2" s="111" t="s">
        <v>3</v>
      </c>
      <c r="P2" s="111"/>
      <c r="Q2" s="111"/>
      <c r="R2" s="111" t="s">
        <v>4</v>
      </c>
      <c r="S2" s="112"/>
      <c r="T2" s="113"/>
      <c r="U2" s="114" t="s">
        <v>17</v>
      </c>
    </row>
    <row r="3" spans="1:21" ht="38.4" thickBot="1" x14ac:dyDescent="0.35">
      <c r="A3" s="122" t="s">
        <v>81</v>
      </c>
      <c r="B3" s="123"/>
      <c r="C3" s="3" t="s">
        <v>5</v>
      </c>
      <c r="D3" s="4" t="s">
        <v>6</v>
      </c>
      <c r="E3" s="4" t="s">
        <v>29</v>
      </c>
      <c r="F3" s="5" t="s">
        <v>7</v>
      </c>
      <c r="G3" s="4" t="s">
        <v>6</v>
      </c>
      <c r="H3" s="4" t="s">
        <v>29</v>
      </c>
      <c r="I3" s="5" t="s">
        <v>7</v>
      </c>
      <c r="J3" s="4" t="s">
        <v>6</v>
      </c>
      <c r="K3" s="4" t="s">
        <v>29</v>
      </c>
      <c r="L3" s="5" t="s">
        <v>7</v>
      </c>
      <c r="M3" s="4" t="s">
        <v>6</v>
      </c>
      <c r="N3" s="4" t="s">
        <v>29</v>
      </c>
      <c r="O3" s="5" t="s">
        <v>7</v>
      </c>
      <c r="P3" s="4" t="s">
        <v>6</v>
      </c>
      <c r="Q3" s="4" t="s">
        <v>29</v>
      </c>
      <c r="R3" s="5" t="s">
        <v>7</v>
      </c>
      <c r="S3" s="4" t="s">
        <v>6</v>
      </c>
      <c r="T3" s="4" t="s">
        <v>29</v>
      </c>
      <c r="U3" s="115"/>
    </row>
    <row r="4" spans="1:21" ht="18" customHeight="1" thickTop="1" x14ac:dyDescent="0.3">
      <c r="A4" s="124" t="s">
        <v>103</v>
      </c>
      <c r="B4" s="137" t="s">
        <v>104</v>
      </c>
      <c r="C4" s="39" t="s">
        <v>57</v>
      </c>
      <c r="D4" s="40">
        <v>3</v>
      </c>
      <c r="E4" s="42"/>
      <c r="F4" s="40" t="s">
        <v>57</v>
      </c>
      <c r="G4" s="40">
        <v>3</v>
      </c>
      <c r="H4" s="42"/>
      <c r="I4" s="40" t="s">
        <v>57</v>
      </c>
      <c r="J4" s="40">
        <v>3</v>
      </c>
      <c r="K4" s="42"/>
      <c r="L4" s="40" t="s">
        <v>57</v>
      </c>
      <c r="M4" s="40">
        <v>3</v>
      </c>
      <c r="N4" s="42"/>
      <c r="O4" s="40" t="s">
        <v>57</v>
      </c>
      <c r="P4" s="41">
        <v>2</v>
      </c>
      <c r="Q4" s="42"/>
      <c r="R4" s="40" t="s">
        <v>57</v>
      </c>
      <c r="S4" s="41">
        <v>2</v>
      </c>
      <c r="T4" s="42"/>
      <c r="U4" s="131">
        <f>SUM(E4:E16,H4:H16,K4:K16,N4:N16,Q4:Q16,T4:T16)</f>
        <v>0</v>
      </c>
    </row>
    <row r="5" spans="1:21" ht="18" customHeight="1" x14ac:dyDescent="0.3">
      <c r="A5" s="125"/>
      <c r="B5" s="143"/>
      <c r="C5" s="43" t="s">
        <v>58</v>
      </c>
      <c r="D5" s="44">
        <v>2</v>
      </c>
      <c r="E5" s="46"/>
      <c r="F5" s="44" t="s">
        <v>58</v>
      </c>
      <c r="G5" s="44">
        <v>2</v>
      </c>
      <c r="H5" s="46"/>
      <c r="I5" s="44" t="s">
        <v>58</v>
      </c>
      <c r="J5" s="44">
        <v>2</v>
      </c>
      <c r="K5" s="46"/>
      <c r="L5" s="44" t="s">
        <v>58</v>
      </c>
      <c r="M5" s="44">
        <v>2</v>
      </c>
      <c r="N5" s="46"/>
      <c r="O5" s="44" t="s">
        <v>58</v>
      </c>
      <c r="P5" s="45">
        <v>2</v>
      </c>
      <c r="Q5" s="46"/>
      <c r="R5" s="44" t="s">
        <v>58</v>
      </c>
      <c r="S5" s="45">
        <v>2</v>
      </c>
      <c r="T5" s="47"/>
      <c r="U5" s="132"/>
    </row>
    <row r="6" spans="1:21" ht="18" customHeight="1" x14ac:dyDescent="0.3">
      <c r="A6" s="125"/>
      <c r="B6" s="143"/>
      <c r="C6" s="43" t="s">
        <v>59</v>
      </c>
      <c r="D6" s="44">
        <v>3</v>
      </c>
      <c r="E6" s="46"/>
      <c r="F6" s="44" t="s">
        <v>59</v>
      </c>
      <c r="G6" s="44">
        <v>3</v>
      </c>
      <c r="H6" s="46"/>
      <c r="I6" s="44" t="s">
        <v>56</v>
      </c>
      <c r="J6" s="44">
        <v>1</v>
      </c>
      <c r="K6" s="46"/>
      <c r="L6" s="44" t="s">
        <v>50</v>
      </c>
      <c r="M6" s="44">
        <v>1</v>
      </c>
      <c r="N6" s="46"/>
      <c r="O6" s="45" t="s">
        <v>82</v>
      </c>
      <c r="P6" s="45">
        <v>1</v>
      </c>
      <c r="Q6" s="46"/>
      <c r="R6" s="45" t="s">
        <v>82</v>
      </c>
      <c r="S6" s="45">
        <v>1</v>
      </c>
      <c r="T6" s="47"/>
      <c r="U6" s="132"/>
    </row>
    <row r="7" spans="1:21" ht="18" customHeight="1" x14ac:dyDescent="0.3">
      <c r="A7" s="125"/>
      <c r="B7" s="143"/>
      <c r="C7" s="43" t="s">
        <v>60</v>
      </c>
      <c r="D7" s="44">
        <v>2</v>
      </c>
      <c r="E7" s="46"/>
      <c r="F7" s="44" t="s">
        <v>60</v>
      </c>
      <c r="G7" s="44">
        <v>2</v>
      </c>
      <c r="H7" s="46"/>
      <c r="I7" s="48" t="s">
        <v>79</v>
      </c>
      <c r="J7" s="48">
        <v>1</v>
      </c>
      <c r="K7" s="46"/>
      <c r="L7" s="48" t="s">
        <v>63</v>
      </c>
      <c r="M7" s="48">
        <v>1</v>
      </c>
      <c r="N7" s="46"/>
      <c r="O7" s="45" t="s">
        <v>83</v>
      </c>
      <c r="P7" s="45">
        <v>1</v>
      </c>
      <c r="Q7" s="46"/>
      <c r="R7" s="45" t="s">
        <v>83</v>
      </c>
      <c r="S7" s="45">
        <v>1</v>
      </c>
      <c r="T7" s="47"/>
      <c r="U7" s="132"/>
    </row>
    <row r="8" spans="1:21" ht="18" customHeight="1" x14ac:dyDescent="0.3">
      <c r="A8" s="125"/>
      <c r="B8" s="143"/>
      <c r="C8" s="43" t="s">
        <v>61</v>
      </c>
      <c r="D8" s="44">
        <v>1</v>
      </c>
      <c r="E8" s="46"/>
      <c r="F8" s="44" t="s">
        <v>61</v>
      </c>
      <c r="G8" s="44">
        <v>1</v>
      </c>
      <c r="H8" s="46"/>
      <c r="I8" s="44" t="s">
        <v>48</v>
      </c>
      <c r="J8" s="44">
        <v>2</v>
      </c>
      <c r="K8" s="46"/>
      <c r="L8" s="44" t="s">
        <v>48</v>
      </c>
      <c r="M8" s="44">
        <v>2</v>
      </c>
      <c r="N8" s="46"/>
      <c r="O8" s="45" t="s">
        <v>84</v>
      </c>
      <c r="P8" s="45">
        <v>2</v>
      </c>
      <c r="Q8" s="46"/>
      <c r="R8" s="45" t="s">
        <v>84</v>
      </c>
      <c r="S8" s="45">
        <v>2</v>
      </c>
      <c r="T8" s="47"/>
      <c r="U8" s="132"/>
    </row>
    <row r="9" spans="1:21" ht="18" customHeight="1" x14ac:dyDescent="0.3">
      <c r="A9" s="125"/>
      <c r="B9" s="143"/>
      <c r="C9" s="43" t="s">
        <v>55</v>
      </c>
      <c r="D9" s="44">
        <v>1</v>
      </c>
      <c r="E9" s="46"/>
      <c r="F9" s="44" t="s">
        <v>55</v>
      </c>
      <c r="G9" s="44">
        <v>1</v>
      </c>
      <c r="H9" s="46"/>
      <c r="I9" s="49"/>
      <c r="J9" s="49"/>
      <c r="K9" s="46"/>
      <c r="L9" s="49"/>
      <c r="M9" s="49"/>
      <c r="N9" s="46"/>
      <c r="O9" s="48" t="s">
        <v>49</v>
      </c>
      <c r="P9" s="48">
        <v>1</v>
      </c>
      <c r="Q9" s="55"/>
      <c r="R9" s="48" t="s">
        <v>49</v>
      </c>
      <c r="S9" s="48">
        <v>1</v>
      </c>
      <c r="T9" s="47"/>
      <c r="U9" s="132"/>
    </row>
    <row r="10" spans="1:21" ht="18" customHeight="1" x14ac:dyDescent="0.3">
      <c r="A10" s="125"/>
      <c r="B10" s="143"/>
      <c r="C10" s="43" t="s">
        <v>62</v>
      </c>
      <c r="D10" s="51">
        <v>1</v>
      </c>
      <c r="E10" s="101"/>
      <c r="F10" s="44" t="s">
        <v>62</v>
      </c>
      <c r="G10" s="44">
        <v>1</v>
      </c>
      <c r="H10" s="101"/>
      <c r="I10" s="52"/>
      <c r="J10" s="52"/>
      <c r="K10" s="101"/>
      <c r="L10" s="44"/>
      <c r="M10" s="44"/>
      <c r="N10" s="101"/>
      <c r="O10" s="45"/>
      <c r="P10" s="45"/>
      <c r="Q10" s="46"/>
      <c r="R10" s="45"/>
      <c r="S10" s="50"/>
      <c r="T10" s="47"/>
      <c r="U10" s="132"/>
    </row>
    <row r="11" spans="1:21" ht="18" customHeight="1" x14ac:dyDescent="0.3">
      <c r="A11" s="125"/>
      <c r="B11" s="143"/>
      <c r="C11" s="44" t="s">
        <v>51</v>
      </c>
      <c r="D11" s="44">
        <v>2</v>
      </c>
      <c r="E11" s="46"/>
      <c r="F11" s="48" t="s">
        <v>64</v>
      </c>
      <c r="G11" s="48">
        <v>2</v>
      </c>
      <c r="H11" s="46"/>
      <c r="I11" s="44"/>
      <c r="J11" s="44"/>
      <c r="K11" s="46"/>
      <c r="L11" s="44"/>
      <c r="M11" s="44"/>
      <c r="N11" s="46"/>
      <c r="O11" s="45"/>
      <c r="P11" s="45"/>
      <c r="Q11" s="46"/>
      <c r="R11" s="45"/>
      <c r="S11" s="50"/>
      <c r="T11" s="47"/>
      <c r="U11" s="132"/>
    </row>
    <row r="12" spans="1:21" ht="18" customHeight="1" x14ac:dyDescent="0.3">
      <c r="A12" s="125"/>
      <c r="B12" s="143"/>
      <c r="C12" s="43" t="s">
        <v>64</v>
      </c>
      <c r="D12" s="48">
        <v>2</v>
      </c>
      <c r="E12" s="55"/>
      <c r="F12" s="48" t="s">
        <v>110</v>
      </c>
      <c r="G12" s="48">
        <v>1</v>
      </c>
      <c r="H12" s="55"/>
      <c r="I12" s="48"/>
      <c r="J12" s="48"/>
      <c r="K12" s="55"/>
      <c r="L12" s="48"/>
      <c r="M12" s="48"/>
      <c r="N12" s="55"/>
      <c r="O12" s="53"/>
      <c r="P12" s="53"/>
      <c r="Q12" s="55"/>
      <c r="R12" s="53"/>
      <c r="S12" s="54"/>
      <c r="T12" s="56"/>
      <c r="U12" s="132"/>
    </row>
    <row r="13" spans="1:21" ht="18" customHeight="1" x14ac:dyDescent="0.3">
      <c r="A13" s="125"/>
      <c r="B13" s="143"/>
      <c r="C13" s="48" t="s">
        <v>109</v>
      </c>
      <c r="D13" s="48">
        <v>1</v>
      </c>
      <c r="E13" s="55"/>
      <c r="F13" s="48" t="s">
        <v>112</v>
      </c>
      <c r="G13" s="48">
        <v>1</v>
      </c>
      <c r="H13" s="46"/>
      <c r="I13" s="48"/>
      <c r="J13" s="48"/>
      <c r="K13" s="46"/>
      <c r="L13" s="48"/>
      <c r="M13" s="48"/>
      <c r="N13" s="46"/>
      <c r="O13" s="53"/>
      <c r="P13" s="53"/>
      <c r="Q13" s="55"/>
      <c r="R13" s="53"/>
      <c r="S13" s="54"/>
      <c r="T13" s="56"/>
      <c r="U13" s="132"/>
    </row>
    <row r="14" spans="1:21" ht="18" customHeight="1" x14ac:dyDescent="0.3">
      <c r="A14" s="125"/>
      <c r="B14" s="143"/>
      <c r="C14" s="48" t="s">
        <v>111</v>
      </c>
      <c r="D14" s="48">
        <v>1</v>
      </c>
      <c r="E14" s="55"/>
      <c r="F14" s="48" t="s">
        <v>114</v>
      </c>
      <c r="G14" s="48">
        <v>1</v>
      </c>
      <c r="H14" s="69"/>
      <c r="I14" s="48"/>
      <c r="J14" s="48"/>
      <c r="K14" s="102"/>
      <c r="L14" s="48"/>
      <c r="M14" s="48"/>
      <c r="N14" s="102"/>
      <c r="O14" s="53"/>
      <c r="P14" s="53"/>
      <c r="Q14" s="55"/>
      <c r="R14" s="53"/>
      <c r="S14" s="54"/>
      <c r="T14" s="56"/>
      <c r="U14" s="132"/>
    </row>
    <row r="15" spans="1:21" ht="18" customHeight="1" x14ac:dyDescent="0.3">
      <c r="A15" s="125"/>
      <c r="B15" s="143"/>
      <c r="C15" s="48" t="s">
        <v>113</v>
      </c>
      <c r="D15" s="48">
        <v>1</v>
      </c>
      <c r="E15" s="55"/>
      <c r="F15" s="48"/>
      <c r="G15" s="48"/>
      <c r="H15" s="55"/>
      <c r="I15" s="48"/>
      <c r="J15" s="48"/>
      <c r="K15" s="55"/>
      <c r="L15" s="48"/>
      <c r="M15" s="48"/>
      <c r="N15" s="55"/>
      <c r="O15" s="53"/>
      <c r="P15" s="53"/>
      <c r="Q15" s="55"/>
      <c r="R15" s="53"/>
      <c r="S15" s="54"/>
      <c r="T15" s="56"/>
      <c r="U15" s="132"/>
    </row>
    <row r="16" spans="1:21" ht="18" customHeight="1" thickBot="1" x14ac:dyDescent="0.35">
      <c r="A16" s="125"/>
      <c r="B16" s="143"/>
      <c r="C16" s="43"/>
      <c r="D16" s="44"/>
      <c r="E16" s="46"/>
      <c r="F16" s="48"/>
      <c r="G16" s="48"/>
      <c r="H16" s="46"/>
      <c r="I16" s="48"/>
      <c r="J16" s="48"/>
      <c r="K16" s="46"/>
      <c r="L16" s="48"/>
      <c r="M16" s="48"/>
      <c r="N16" s="46"/>
      <c r="O16" s="53"/>
      <c r="P16" s="53"/>
      <c r="Q16" s="55"/>
      <c r="R16" s="53"/>
      <c r="S16" s="54"/>
      <c r="T16" s="56"/>
      <c r="U16" s="133"/>
    </row>
    <row r="17" spans="1:21" ht="18" customHeight="1" thickTop="1" x14ac:dyDescent="0.3">
      <c r="A17" s="125"/>
      <c r="B17" s="137" t="s">
        <v>65</v>
      </c>
      <c r="C17" s="58"/>
      <c r="D17" s="59"/>
      <c r="E17" s="62"/>
      <c r="F17" s="59"/>
      <c r="G17" s="59"/>
      <c r="H17" s="62"/>
      <c r="I17" s="59" t="s">
        <v>68</v>
      </c>
      <c r="J17" s="59">
        <v>2</v>
      </c>
      <c r="K17" s="62"/>
      <c r="L17" s="59" t="s">
        <v>67</v>
      </c>
      <c r="M17" s="59">
        <v>2</v>
      </c>
      <c r="N17" s="62"/>
      <c r="O17" s="60"/>
      <c r="P17" s="61"/>
      <c r="Q17" s="62"/>
      <c r="R17" s="60"/>
      <c r="S17" s="63"/>
      <c r="T17" s="64"/>
      <c r="U17" s="131">
        <f>SUM(E17:E20,H17:H20,K17:K20,N17:N20,Q17:Q20,T17:T20)</f>
        <v>0</v>
      </c>
    </row>
    <row r="18" spans="1:21" ht="18" customHeight="1" x14ac:dyDescent="0.3">
      <c r="A18" s="125"/>
      <c r="B18" s="138"/>
      <c r="C18" s="65"/>
      <c r="D18" s="66"/>
      <c r="E18" s="69"/>
      <c r="F18" s="66"/>
      <c r="G18" s="66"/>
      <c r="H18" s="69"/>
      <c r="I18" s="66" t="s">
        <v>69</v>
      </c>
      <c r="J18" s="66">
        <v>2</v>
      </c>
      <c r="K18" s="69"/>
      <c r="L18" s="66" t="s">
        <v>70</v>
      </c>
      <c r="M18" s="66">
        <v>2</v>
      </c>
      <c r="N18" s="69"/>
      <c r="O18" s="67"/>
      <c r="P18" s="68"/>
      <c r="Q18" s="69"/>
      <c r="R18" s="67"/>
      <c r="S18" s="67"/>
      <c r="T18" s="70"/>
      <c r="U18" s="132"/>
    </row>
    <row r="19" spans="1:21" ht="14.4" customHeight="1" x14ac:dyDescent="0.3">
      <c r="A19" s="125"/>
      <c r="B19" s="138"/>
      <c r="C19" s="71"/>
      <c r="D19" s="72"/>
      <c r="E19" s="103"/>
      <c r="F19" s="72"/>
      <c r="G19" s="72"/>
      <c r="H19" s="103"/>
      <c r="I19" s="49"/>
      <c r="J19" s="49"/>
      <c r="K19" s="103"/>
      <c r="L19" s="72"/>
      <c r="M19" s="72"/>
      <c r="N19" s="103"/>
      <c r="O19" s="67"/>
      <c r="P19" s="68"/>
      <c r="Q19" s="69"/>
      <c r="R19" s="67"/>
      <c r="S19" s="67"/>
      <c r="T19" s="70"/>
      <c r="U19" s="132"/>
    </row>
    <row r="20" spans="1:21" ht="14.4" customHeight="1" thickBot="1" x14ac:dyDescent="0.35">
      <c r="A20" s="125"/>
      <c r="B20" s="138"/>
      <c r="C20" s="73"/>
      <c r="D20" s="74"/>
      <c r="E20" s="104"/>
      <c r="F20" s="74"/>
      <c r="G20" s="74"/>
      <c r="H20" s="104"/>
      <c r="I20" s="74"/>
      <c r="J20" s="74"/>
      <c r="K20" s="104"/>
      <c r="L20" s="74"/>
      <c r="M20" s="74"/>
      <c r="N20" s="104"/>
      <c r="O20" s="75"/>
      <c r="P20" s="76"/>
      <c r="Q20" s="77"/>
      <c r="R20" s="78"/>
      <c r="S20" s="79"/>
      <c r="T20" s="80"/>
      <c r="U20" s="132"/>
    </row>
    <row r="21" spans="1:21" ht="18" customHeight="1" thickTop="1" x14ac:dyDescent="0.3">
      <c r="A21" s="125"/>
      <c r="B21" s="137" t="s">
        <v>66</v>
      </c>
      <c r="C21" s="58" t="s">
        <v>71</v>
      </c>
      <c r="D21" s="59">
        <v>3</v>
      </c>
      <c r="E21" s="62"/>
      <c r="F21" s="59" t="s">
        <v>71</v>
      </c>
      <c r="G21" s="59">
        <v>3</v>
      </c>
      <c r="H21" s="62"/>
      <c r="I21" s="59" t="s">
        <v>80</v>
      </c>
      <c r="J21" s="59">
        <v>2</v>
      </c>
      <c r="K21" s="62"/>
      <c r="L21" s="59" t="s">
        <v>80</v>
      </c>
      <c r="M21" s="59">
        <v>2</v>
      </c>
      <c r="N21" s="62"/>
      <c r="O21" s="81" t="s">
        <v>85</v>
      </c>
      <c r="P21" s="60">
        <v>3</v>
      </c>
      <c r="Q21" s="62"/>
      <c r="R21" s="67" t="s">
        <v>87</v>
      </c>
      <c r="S21" s="63">
        <v>2</v>
      </c>
      <c r="T21" s="82"/>
      <c r="U21" s="131">
        <f>SUM(E21:E26,H21:H26,K21:K26,N21:N26,Q21:Q26,T21:T26)</f>
        <v>0</v>
      </c>
    </row>
    <row r="22" spans="1:21" ht="28.8" customHeight="1" x14ac:dyDescent="0.3">
      <c r="A22" s="125"/>
      <c r="B22" s="138"/>
      <c r="C22" s="83" t="s">
        <v>72</v>
      </c>
      <c r="D22" s="84">
        <v>3</v>
      </c>
      <c r="E22" s="107"/>
      <c r="F22" s="49" t="s">
        <v>72</v>
      </c>
      <c r="G22" s="66">
        <v>3</v>
      </c>
      <c r="H22" s="107"/>
      <c r="I22" s="98" t="s">
        <v>94</v>
      </c>
      <c r="J22" s="66">
        <v>3</v>
      </c>
      <c r="K22" s="107"/>
      <c r="L22" s="98" t="s">
        <v>95</v>
      </c>
      <c r="M22" s="66">
        <v>3</v>
      </c>
      <c r="N22" s="107"/>
      <c r="O22" s="67" t="s">
        <v>86</v>
      </c>
      <c r="P22" s="66">
        <v>2</v>
      </c>
      <c r="Q22" s="69"/>
      <c r="R22" s="67"/>
      <c r="S22" s="67"/>
      <c r="T22" s="85"/>
      <c r="U22" s="132"/>
    </row>
    <row r="23" spans="1:21" ht="18" customHeight="1" x14ac:dyDescent="0.3">
      <c r="A23" s="125"/>
      <c r="B23" s="138"/>
      <c r="C23" s="65" t="s">
        <v>73</v>
      </c>
      <c r="D23" s="84">
        <v>3</v>
      </c>
      <c r="E23" s="107"/>
      <c r="F23" s="66" t="s">
        <v>73</v>
      </c>
      <c r="G23" s="66">
        <v>3</v>
      </c>
      <c r="H23" s="107"/>
      <c r="I23" s="66" t="s">
        <v>74</v>
      </c>
      <c r="J23" s="66">
        <v>3</v>
      </c>
      <c r="K23" s="107"/>
      <c r="L23" s="66" t="s">
        <v>74</v>
      </c>
      <c r="M23" s="66">
        <v>3</v>
      </c>
      <c r="N23" s="107"/>
      <c r="O23" s="57"/>
      <c r="P23" s="68"/>
      <c r="Q23" s="69"/>
      <c r="R23" s="67"/>
      <c r="S23" s="67"/>
      <c r="T23" s="85"/>
      <c r="U23" s="132"/>
    </row>
    <row r="24" spans="1:21" ht="22.8" customHeight="1" x14ac:dyDescent="0.3">
      <c r="A24" s="125"/>
      <c r="B24" s="138"/>
      <c r="C24" s="86"/>
      <c r="D24" s="84"/>
      <c r="E24" s="107"/>
      <c r="F24" s="87"/>
      <c r="G24" s="84"/>
      <c r="H24" s="107"/>
      <c r="I24" s="84" t="s">
        <v>75</v>
      </c>
      <c r="J24" s="84">
        <v>2</v>
      </c>
      <c r="K24" s="107"/>
      <c r="L24" s="98" t="s">
        <v>76</v>
      </c>
      <c r="M24" s="84">
        <v>2</v>
      </c>
      <c r="N24" s="107"/>
      <c r="O24" s="67"/>
      <c r="P24" s="68"/>
      <c r="Q24" s="69"/>
      <c r="R24" s="67"/>
      <c r="S24" s="67"/>
      <c r="T24" s="85"/>
      <c r="U24" s="132"/>
    </row>
    <row r="25" spans="1:21" ht="15.6" customHeight="1" x14ac:dyDescent="0.3">
      <c r="A25" s="125"/>
      <c r="B25" s="138"/>
      <c r="C25" s="86"/>
      <c r="D25" s="84"/>
      <c r="E25" s="107"/>
      <c r="F25" s="87"/>
      <c r="G25" s="84"/>
      <c r="H25" s="107"/>
      <c r="I25" s="84"/>
      <c r="J25" s="84"/>
      <c r="K25" s="107"/>
      <c r="L25" s="84"/>
      <c r="M25" s="84"/>
      <c r="N25" s="107"/>
      <c r="O25" s="67"/>
      <c r="P25" s="68"/>
      <c r="Q25" s="69"/>
      <c r="R25" s="67"/>
      <c r="S25" s="67"/>
      <c r="T25" s="85"/>
      <c r="U25" s="132"/>
    </row>
    <row r="26" spans="1:21" ht="14.4" customHeight="1" thickBot="1" x14ac:dyDescent="0.35">
      <c r="A26" s="126"/>
      <c r="B26" s="139"/>
      <c r="C26" s="73"/>
      <c r="D26" s="74"/>
      <c r="E26" s="104"/>
      <c r="F26" s="74"/>
      <c r="G26" s="74"/>
      <c r="H26" s="104"/>
      <c r="I26" s="74"/>
      <c r="J26" s="74"/>
      <c r="K26" s="104"/>
      <c r="L26" s="74"/>
      <c r="M26" s="74"/>
      <c r="N26" s="104"/>
      <c r="O26" s="78"/>
      <c r="P26" s="78"/>
      <c r="Q26" s="104"/>
      <c r="R26" s="78"/>
      <c r="S26" s="79"/>
      <c r="T26" s="106"/>
      <c r="U26" s="133"/>
    </row>
    <row r="27" spans="1:21" ht="24.6" customHeight="1" thickTop="1" x14ac:dyDescent="0.3">
      <c r="A27" s="127" t="s">
        <v>105</v>
      </c>
      <c r="B27" s="140" t="s">
        <v>106</v>
      </c>
      <c r="C27" s="59" t="s">
        <v>77</v>
      </c>
      <c r="D27" s="59">
        <v>2</v>
      </c>
      <c r="E27" s="62"/>
      <c r="F27" s="59" t="s">
        <v>77</v>
      </c>
      <c r="G27" s="59">
        <v>2</v>
      </c>
      <c r="H27" s="62"/>
      <c r="I27" s="84" t="s">
        <v>96</v>
      </c>
      <c r="J27" s="144">
        <v>2</v>
      </c>
      <c r="K27" s="146"/>
      <c r="L27" s="98" t="s">
        <v>99</v>
      </c>
      <c r="M27" s="144">
        <v>2</v>
      </c>
      <c r="N27" s="146"/>
      <c r="O27" s="60" t="s">
        <v>89</v>
      </c>
      <c r="P27" s="60">
        <v>3</v>
      </c>
      <c r="Q27" s="62"/>
      <c r="R27" s="60" t="s">
        <v>92</v>
      </c>
      <c r="S27" s="60">
        <v>3</v>
      </c>
      <c r="T27" s="64"/>
      <c r="U27" s="134">
        <f>SUM(E27:E32,H27:H32,K27:K32,N27:N32,Q27:Q32,T27:T32)</f>
        <v>0</v>
      </c>
    </row>
    <row r="28" spans="1:21" ht="22.8" customHeight="1" x14ac:dyDescent="0.3">
      <c r="A28" s="128"/>
      <c r="B28" s="141"/>
      <c r="C28" s="87"/>
      <c r="D28" s="84"/>
      <c r="E28" s="107"/>
      <c r="F28" s="98" t="s">
        <v>78</v>
      </c>
      <c r="G28" s="81">
        <v>2</v>
      </c>
      <c r="H28" s="107"/>
      <c r="I28" s="98" t="s">
        <v>97</v>
      </c>
      <c r="J28" s="145"/>
      <c r="K28" s="147"/>
      <c r="L28" s="98" t="s">
        <v>98</v>
      </c>
      <c r="M28" s="145"/>
      <c r="N28" s="147"/>
      <c r="O28" s="81" t="s">
        <v>90</v>
      </c>
      <c r="P28" s="81">
        <v>3</v>
      </c>
      <c r="Q28" s="107"/>
      <c r="R28" s="81" t="s">
        <v>90</v>
      </c>
      <c r="S28" s="81">
        <v>3</v>
      </c>
      <c r="T28" s="99"/>
      <c r="U28" s="135"/>
    </row>
    <row r="29" spans="1:21" ht="18" customHeight="1" x14ac:dyDescent="0.3">
      <c r="A29" s="128"/>
      <c r="B29" s="141"/>
      <c r="C29" s="87"/>
      <c r="D29" s="84"/>
      <c r="E29" s="107"/>
      <c r="F29" s="84"/>
      <c r="G29" s="84"/>
      <c r="H29" s="107"/>
      <c r="I29" s="84"/>
      <c r="J29" s="84"/>
      <c r="K29" s="107"/>
      <c r="L29" s="84"/>
      <c r="M29" s="84"/>
      <c r="N29" s="107"/>
      <c r="O29" s="81" t="s">
        <v>91</v>
      </c>
      <c r="P29" s="81">
        <v>3</v>
      </c>
      <c r="Q29" s="107"/>
      <c r="R29" s="81" t="s">
        <v>91</v>
      </c>
      <c r="S29" s="81">
        <v>3</v>
      </c>
      <c r="T29" s="99"/>
      <c r="U29" s="135"/>
    </row>
    <row r="30" spans="1:21" ht="25.2" customHeight="1" x14ac:dyDescent="0.3">
      <c r="A30" s="128"/>
      <c r="B30" s="141"/>
      <c r="C30" s="87"/>
      <c r="D30" s="84"/>
      <c r="E30" s="107"/>
      <c r="F30" s="84"/>
      <c r="G30" s="84"/>
      <c r="H30" s="107"/>
      <c r="I30" s="84"/>
      <c r="J30" s="84"/>
      <c r="K30" s="107"/>
      <c r="L30" s="84"/>
      <c r="M30" s="84"/>
      <c r="N30" s="107"/>
      <c r="O30" s="81"/>
      <c r="P30" s="81"/>
      <c r="Q30" s="107"/>
      <c r="R30" s="100" t="s">
        <v>100</v>
      </c>
      <c r="S30" s="67">
        <v>3</v>
      </c>
      <c r="T30" s="70"/>
      <c r="U30" s="135"/>
    </row>
    <row r="31" spans="1:21" ht="18" customHeight="1" x14ac:dyDescent="0.3">
      <c r="A31" s="128"/>
      <c r="B31" s="142"/>
      <c r="C31" s="65"/>
      <c r="D31" s="66"/>
      <c r="E31" s="69"/>
      <c r="F31" s="66"/>
      <c r="G31" s="66"/>
      <c r="H31" s="69"/>
      <c r="I31" s="66"/>
      <c r="J31" s="66"/>
      <c r="K31" s="69"/>
      <c r="L31" s="66"/>
      <c r="M31" s="66"/>
      <c r="N31" s="69"/>
      <c r="O31" s="67"/>
      <c r="P31" s="67"/>
      <c r="Q31" s="69"/>
      <c r="R31" s="67"/>
      <c r="S31" s="49"/>
      <c r="T31" s="70"/>
      <c r="U31" s="135"/>
    </row>
    <row r="32" spans="1:21" ht="15.6" customHeight="1" thickBot="1" x14ac:dyDescent="0.35">
      <c r="A32" s="128"/>
      <c r="B32" s="142"/>
      <c r="C32" s="65"/>
      <c r="D32" s="66"/>
      <c r="E32" s="69"/>
      <c r="F32" s="66"/>
      <c r="G32" s="66"/>
      <c r="H32" s="69"/>
      <c r="I32" s="66"/>
      <c r="J32" s="66"/>
      <c r="K32" s="69"/>
      <c r="L32" s="66"/>
      <c r="M32" s="66"/>
      <c r="N32" s="69"/>
      <c r="O32" s="67"/>
      <c r="P32" s="67"/>
      <c r="Q32" s="69"/>
      <c r="R32" s="67"/>
      <c r="S32" s="88"/>
      <c r="T32" s="70"/>
      <c r="U32" s="135"/>
    </row>
    <row r="33" spans="1:21" ht="18" customHeight="1" thickTop="1" x14ac:dyDescent="0.3">
      <c r="A33" s="128"/>
      <c r="B33" s="127" t="s">
        <v>107</v>
      </c>
      <c r="C33" s="89"/>
      <c r="D33" s="90"/>
      <c r="E33" s="105"/>
      <c r="F33" s="59"/>
      <c r="G33" s="59"/>
      <c r="H33" s="62"/>
      <c r="I33" s="59"/>
      <c r="J33" s="59"/>
      <c r="K33" s="105"/>
      <c r="L33" s="59"/>
      <c r="M33" s="59"/>
      <c r="N33" s="105"/>
      <c r="O33" s="60" t="s">
        <v>93</v>
      </c>
      <c r="P33" s="60">
        <v>2</v>
      </c>
      <c r="Q33" s="62"/>
      <c r="R33" s="60" t="s">
        <v>93</v>
      </c>
      <c r="S33" s="60">
        <v>2</v>
      </c>
      <c r="T33" s="64"/>
      <c r="U33" s="134">
        <f>SUM(E33:E34,H33:H34,K33:K34,N33:N34,Q33:Q34,T33:T34)</f>
        <v>0</v>
      </c>
    </row>
    <row r="34" spans="1:21" ht="14.4" customHeight="1" thickBot="1" x14ac:dyDescent="0.35">
      <c r="A34" s="128"/>
      <c r="B34" s="136"/>
      <c r="C34" s="91"/>
      <c r="D34" s="92"/>
      <c r="E34" s="102"/>
      <c r="F34" s="93"/>
      <c r="G34" s="92"/>
      <c r="H34" s="69"/>
      <c r="I34" s="66"/>
      <c r="J34" s="66"/>
      <c r="K34" s="102"/>
      <c r="L34" s="66"/>
      <c r="M34" s="66"/>
      <c r="N34" s="102"/>
      <c r="O34" s="67"/>
      <c r="P34" s="67"/>
      <c r="Q34" s="69"/>
      <c r="R34" s="67"/>
      <c r="S34" s="88"/>
      <c r="T34" s="70"/>
      <c r="U34" s="135"/>
    </row>
    <row r="35" spans="1:21" ht="18" customHeight="1" thickTop="1" x14ac:dyDescent="0.3">
      <c r="A35" s="128"/>
      <c r="B35" s="149" t="s">
        <v>108</v>
      </c>
      <c r="C35" s="58" t="s">
        <v>52</v>
      </c>
      <c r="D35" s="59">
        <v>2</v>
      </c>
      <c r="E35" s="62"/>
      <c r="F35" s="94" t="s">
        <v>52</v>
      </c>
      <c r="G35" s="59">
        <v>2</v>
      </c>
      <c r="H35" s="62"/>
      <c r="I35" s="94" t="s">
        <v>52</v>
      </c>
      <c r="J35" s="59">
        <v>2</v>
      </c>
      <c r="K35" s="62"/>
      <c r="L35" s="94" t="s">
        <v>52</v>
      </c>
      <c r="M35" s="59">
        <v>2</v>
      </c>
      <c r="N35" s="62"/>
      <c r="O35" s="59" t="s">
        <v>88</v>
      </c>
      <c r="P35" s="60">
        <v>4</v>
      </c>
      <c r="Q35" s="62"/>
      <c r="R35" s="59" t="s">
        <v>88</v>
      </c>
      <c r="S35" s="60">
        <v>4</v>
      </c>
      <c r="T35" s="64"/>
      <c r="U35" s="134">
        <f>SUM(E35:E39,H35:H39,K35:K39,N35:N39,Q35:Q39,T35:T39)</f>
        <v>0</v>
      </c>
    </row>
    <row r="36" spans="1:21" ht="18" customHeight="1" x14ac:dyDescent="0.3">
      <c r="A36" s="128"/>
      <c r="B36" s="150"/>
      <c r="C36" s="86"/>
      <c r="D36" s="84"/>
      <c r="E36" s="107"/>
      <c r="F36" s="87"/>
      <c r="G36" s="84"/>
      <c r="H36" s="107"/>
      <c r="I36" s="87" t="s">
        <v>53</v>
      </c>
      <c r="J36" s="84">
        <v>1</v>
      </c>
      <c r="K36" s="107"/>
      <c r="L36" s="87" t="s">
        <v>53</v>
      </c>
      <c r="M36" s="84">
        <v>1</v>
      </c>
      <c r="N36" s="107"/>
      <c r="O36" s="87" t="s">
        <v>52</v>
      </c>
      <c r="P36" s="81">
        <v>1</v>
      </c>
      <c r="Q36" s="107"/>
      <c r="R36" s="87" t="s">
        <v>52</v>
      </c>
      <c r="S36" s="81">
        <v>1</v>
      </c>
      <c r="T36" s="99"/>
      <c r="U36" s="135"/>
    </row>
    <row r="37" spans="1:21" ht="18" customHeight="1" x14ac:dyDescent="0.3">
      <c r="A37" s="128"/>
      <c r="B37" s="150"/>
      <c r="C37" s="65"/>
      <c r="D37" s="66"/>
      <c r="E37" s="69"/>
      <c r="F37" s="95"/>
      <c r="G37" s="66"/>
      <c r="H37" s="69"/>
      <c r="I37" s="66" t="s">
        <v>47</v>
      </c>
      <c r="J37" s="96">
        <v>3</v>
      </c>
      <c r="K37" s="69"/>
      <c r="L37" s="66" t="s">
        <v>47</v>
      </c>
      <c r="M37" s="96">
        <v>3</v>
      </c>
      <c r="N37" s="69"/>
      <c r="O37" s="87" t="s">
        <v>53</v>
      </c>
      <c r="P37" s="67">
        <v>2</v>
      </c>
      <c r="Q37" s="69"/>
      <c r="R37" s="87" t="s">
        <v>53</v>
      </c>
      <c r="S37" s="67">
        <v>2</v>
      </c>
      <c r="T37" s="70"/>
      <c r="U37" s="135"/>
    </row>
    <row r="38" spans="1:21" ht="18" customHeight="1" x14ac:dyDescent="0.3">
      <c r="A38" s="128"/>
      <c r="B38" s="150"/>
      <c r="C38" s="65"/>
      <c r="D38" s="96"/>
      <c r="E38" s="85"/>
      <c r="F38" s="66"/>
      <c r="G38" s="66"/>
      <c r="H38" s="85"/>
      <c r="I38" s="66" t="s">
        <v>54</v>
      </c>
      <c r="J38" s="66">
        <v>1</v>
      </c>
      <c r="K38" s="85"/>
      <c r="L38" s="66" t="s">
        <v>54</v>
      </c>
      <c r="M38" s="66">
        <v>1</v>
      </c>
      <c r="N38" s="85"/>
      <c r="O38" s="67"/>
      <c r="P38" s="67"/>
      <c r="Q38" s="69"/>
      <c r="R38" s="67"/>
      <c r="S38" s="88"/>
      <c r="T38" s="70"/>
      <c r="U38" s="135"/>
    </row>
    <row r="39" spans="1:21" ht="13.8" customHeight="1" thickBot="1" x14ac:dyDescent="0.35">
      <c r="A39" s="128"/>
      <c r="B39" s="150"/>
      <c r="C39" s="65"/>
      <c r="D39" s="66"/>
      <c r="E39" s="69"/>
      <c r="F39" s="66"/>
      <c r="G39" s="66"/>
      <c r="H39" s="69"/>
      <c r="I39" s="75"/>
      <c r="J39" s="75"/>
      <c r="K39" s="69"/>
      <c r="L39" s="75"/>
      <c r="M39" s="75"/>
      <c r="N39" s="69"/>
      <c r="O39" s="67"/>
      <c r="P39" s="67"/>
      <c r="Q39" s="69"/>
      <c r="R39" s="67"/>
      <c r="S39" s="88"/>
      <c r="T39" s="70"/>
      <c r="U39" s="135"/>
    </row>
    <row r="40" spans="1:21" ht="18" customHeight="1" thickTop="1" thickBot="1" x14ac:dyDescent="0.35">
      <c r="A40" s="6"/>
      <c r="B40" s="7"/>
      <c r="C40" s="119" t="s">
        <v>23</v>
      </c>
      <c r="D40" s="120"/>
      <c r="E40" s="97">
        <f>SUM(E4:E39)</f>
        <v>0</v>
      </c>
      <c r="F40" s="119" t="s">
        <v>24</v>
      </c>
      <c r="G40" s="120"/>
      <c r="H40" s="97">
        <f>SUM(H4:H39)</f>
        <v>0</v>
      </c>
      <c r="I40" s="119" t="s">
        <v>26</v>
      </c>
      <c r="J40" s="120"/>
      <c r="K40" s="97">
        <f>SUM(K4:K39)</f>
        <v>0</v>
      </c>
      <c r="L40" s="119" t="s">
        <v>25</v>
      </c>
      <c r="M40" s="120"/>
      <c r="N40" s="97">
        <f>SUM(N4:N39)</f>
        <v>0</v>
      </c>
      <c r="O40" s="119" t="s">
        <v>27</v>
      </c>
      <c r="P40" s="120"/>
      <c r="Q40" s="97">
        <f>SUM(Q4:Q39)</f>
        <v>0</v>
      </c>
      <c r="R40" s="119" t="s">
        <v>28</v>
      </c>
      <c r="S40" s="120"/>
      <c r="T40" s="97">
        <f>SUM(T4:T39)</f>
        <v>0</v>
      </c>
      <c r="U40" s="8"/>
    </row>
    <row r="41" spans="1:21" s="9" customFormat="1" ht="19.2" customHeight="1" thickTop="1" x14ac:dyDescent="0.3">
      <c r="A41" s="148" t="s">
        <v>30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</row>
    <row r="42" spans="1:21" s="9" customFormat="1" ht="19.2" customHeight="1" x14ac:dyDescent="0.3">
      <c r="A42" s="121" t="s">
        <v>41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</row>
    <row r="43" spans="1:21" s="9" customFormat="1" ht="19.2" customHeight="1" x14ac:dyDescent="0.3">
      <c r="B43" s="121" t="s">
        <v>115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</row>
    <row r="44" spans="1:21" s="9" customFormat="1" ht="19.2" customHeight="1" x14ac:dyDescent="0.3">
      <c r="B44" s="129" t="s">
        <v>34</v>
      </c>
      <c r="C44" s="10" t="s">
        <v>8</v>
      </c>
      <c r="D44" s="11" t="s">
        <v>11</v>
      </c>
      <c r="E44" s="11"/>
      <c r="F44" s="11" t="s">
        <v>9</v>
      </c>
      <c r="G44" s="11" t="s">
        <v>11</v>
      </c>
      <c r="H44" s="11"/>
      <c r="I44" s="11" t="s">
        <v>10</v>
      </c>
      <c r="J44" s="11" t="s">
        <v>12</v>
      </c>
      <c r="K44" s="11"/>
      <c r="L44" s="12">
        <v>105</v>
      </c>
      <c r="U44" s="13"/>
    </row>
    <row r="45" spans="1:21" s="9" customFormat="1" ht="19.2" customHeight="1" x14ac:dyDescent="0.3">
      <c r="B45" s="130"/>
      <c r="C45" s="14">
        <f>U4</f>
        <v>0</v>
      </c>
      <c r="D45" s="15" t="s">
        <v>11</v>
      </c>
      <c r="E45" s="15"/>
      <c r="F45" s="15">
        <f>U17</f>
        <v>0</v>
      </c>
      <c r="G45" s="15" t="s">
        <v>11</v>
      </c>
      <c r="H45" s="15"/>
      <c r="I45" s="15">
        <f>U21</f>
        <v>0</v>
      </c>
      <c r="J45" s="15" t="s">
        <v>12</v>
      </c>
      <c r="K45" s="15"/>
      <c r="L45" s="16">
        <f>SUM(C45+F45+I45)</f>
        <v>0</v>
      </c>
      <c r="U45" s="13"/>
    </row>
    <row r="46" spans="1:21" s="9" customFormat="1" ht="19.2" customHeight="1" x14ac:dyDescent="0.3">
      <c r="B46" s="36"/>
      <c r="C46" s="17"/>
      <c r="D46" s="36"/>
      <c r="E46" s="36"/>
      <c r="F46" s="36"/>
      <c r="G46" s="36"/>
      <c r="H46" s="36"/>
      <c r="I46" s="36"/>
      <c r="J46" s="36"/>
      <c r="K46" s="36"/>
      <c r="L46" s="36"/>
      <c r="U46" s="13"/>
    </row>
    <row r="47" spans="1:21" s="9" customFormat="1" ht="19.2" customHeight="1" x14ac:dyDescent="0.3">
      <c r="A47" s="118" t="s">
        <v>45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</row>
    <row r="48" spans="1:21" s="9" customFormat="1" ht="19.2" customHeight="1" x14ac:dyDescent="0.3">
      <c r="A48" s="151" t="s">
        <v>32</v>
      </c>
      <c r="B48" s="151"/>
      <c r="C48" s="118" t="s">
        <v>43</v>
      </c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</row>
    <row r="49" spans="1:21" s="9" customFormat="1" ht="19.2" customHeight="1" x14ac:dyDescent="0.3">
      <c r="B49" s="164" t="s">
        <v>33</v>
      </c>
      <c r="C49" s="18" t="s">
        <v>9</v>
      </c>
      <c r="D49" s="19"/>
      <c r="E49" s="19" t="s">
        <v>18</v>
      </c>
      <c r="F49" s="19" t="s">
        <v>19</v>
      </c>
      <c r="G49" s="19"/>
      <c r="H49" s="19" t="s">
        <v>18</v>
      </c>
      <c r="I49" s="19" t="s">
        <v>20</v>
      </c>
      <c r="J49" s="19" t="s">
        <v>21</v>
      </c>
      <c r="K49" s="20"/>
      <c r="L49" s="19" t="s">
        <v>14</v>
      </c>
      <c r="M49" s="19" t="s">
        <v>22</v>
      </c>
      <c r="N49" s="20"/>
      <c r="O49" s="21">
        <v>80</v>
      </c>
      <c r="P49" s="22"/>
      <c r="U49" s="13"/>
    </row>
    <row r="50" spans="1:21" s="9" customFormat="1" ht="19.2" customHeight="1" x14ac:dyDescent="0.3">
      <c r="B50" s="165"/>
      <c r="C50" s="23">
        <f>SUM(D17:D20,G17:G20,J17:J20,M17:M20,P17:P20,S17:S20)</f>
        <v>8</v>
      </c>
      <c r="D50" s="15"/>
      <c r="E50" s="15" t="s">
        <v>11</v>
      </c>
      <c r="F50" s="15">
        <f>SUM(D21:D26,G21:G26,J21:J26,M21:M26,P21:P26,S21:S26)</f>
        <v>45</v>
      </c>
      <c r="G50" s="15"/>
      <c r="H50" s="15" t="s">
        <v>11</v>
      </c>
      <c r="I50" s="15">
        <f>SUM(D27:D32,G27:G32,J27:J32,M27:M32,P27:P32,S27:S32)</f>
        <v>31</v>
      </c>
      <c r="J50" s="15" t="s">
        <v>21</v>
      </c>
      <c r="K50" s="15"/>
      <c r="L50" s="15">
        <v>4</v>
      </c>
      <c r="M50" s="15" t="s">
        <v>12</v>
      </c>
      <c r="N50" s="15"/>
      <c r="O50" s="24">
        <f>SUM(C50+F50+I50+L50)</f>
        <v>88</v>
      </c>
      <c r="P50" s="36"/>
      <c r="Q50" s="36"/>
      <c r="U50" s="13"/>
    </row>
    <row r="51" spans="1:21" s="9" customFormat="1" ht="19.2" customHeight="1" x14ac:dyDescent="0.3">
      <c r="A51" s="36"/>
      <c r="B51" s="3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36"/>
      <c r="P51" s="36"/>
      <c r="Q51" s="36"/>
      <c r="U51" s="13"/>
    </row>
    <row r="52" spans="1:21" s="9" customFormat="1" ht="19.2" customHeight="1" x14ac:dyDescent="0.3">
      <c r="A52" s="159" t="s">
        <v>35</v>
      </c>
      <c r="B52" s="159"/>
      <c r="C52" s="121" t="s">
        <v>42</v>
      </c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</row>
    <row r="53" spans="1:21" s="9" customFormat="1" ht="19.2" customHeight="1" x14ac:dyDescent="0.3">
      <c r="B53" s="152" t="s">
        <v>38</v>
      </c>
      <c r="C53" s="26" t="s">
        <v>9</v>
      </c>
      <c r="D53" s="26" t="s">
        <v>11</v>
      </c>
      <c r="E53" s="26"/>
      <c r="F53" s="26" t="s">
        <v>10</v>
      </c>
      <c r="G53" s="26" t="s">
        <v>11</v>
      </c>
      <c r="H53" s="26"/>
      <c r="I53" s="26" t="s">
        <v>13</v>
      </c>
      <c r="J53" s="26" t="s">
        <v>11</v>
      </c>
      <c r="K53" s="26"/>
      <c r="L53" s="26" t="s">
        <v>14</v>
      </c>
      <c r="M53" s="26" t="s">
        <v>12</v>
      </c>
      <c r="N53" s="26"/>
      <c r="O53" s="27">
        <v>60</v>
      </c>
      <c r="U53" s="13"/>
    </row>
    <row r="54" spans="1:21" s="9" customFormat="1" ht="19.2" customHeight="1" x14ac:dyDescent="0.3">
      <c r="B54" s="153"/>
      <c r="C54" s="15">
        <f>U17</f>
        <v>0</v>
      </c>
      <c r="D54" s="15" t="s">
        <v>11</v>
      </c>
      <c r="E54" s="15"/>
      <c r="F54" s="15">
        <f>U21</f>
        <v>0</v>
      </c>
      <c r="G54" s="15" t="s">
        <v>11</v>
      </c>
      <c r="H54" s="15"/>
      <c r="I54" s="15">
        <f>U27</f>
        <v>0</v>
      </c>
      <c r="J54" s="15" t="s">
        <v>11</v>
      </c>
      <c r="K54" s="15"/>
      <c r="L54" s="15">
        <f>U33</f>
        <v>0</v>
      </c>
      <c r="M54" s="15" t="s">
        <v>12</v>
      </c>
      <c r="N54" s="15"/>
      <c r="O54" s="37">
        <f>C54+F54+I54+L54</f>
        <v>0</v>
      </c>
      <c r="U54" s="13"/>
    </row>
    <row r="55" spans="1:21" s="9" customFormat="1" ht="19.2" customHeight="1" x14ac:dyDescent="0.3">
      <c r="A55" s="36"/>
      <c r="B55" s="36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36"/>
      <c r="P55" s="36"/>
      <c r="Q55" s="36"/>
      <c r="U55" s="13"/>
    </row>
    <row r="56" spans="1:21" s="9" customFormat="1" ht="19.2" customHeight="1" x14ac:dyDescent="0.3">
      <c r="A56" s="159" t="s">
        <v>36</v>
      </c>
      <c r="B56" s="159"/>
      <c r="C56" s="121" t="s">
        <v>46</v>
      </c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</row>
    <row r="57" spans="1:21" s="9" customFormat="1" ht="19.2" customHeight="1" x14ac:dyDescent="0.3">
      <c r="B57" s="154" t="s">
        <v>39</v>
      </c>
      <c r="C57" s="28" t="s">
        <v>10</v>
      </c>
      <c r="D57" s="29" t="s">
        <v>11</v>
      </c>
      <c r="E57" s="29"/>
      <c r="F57" s="29" t="s">
        <v>13</v>
      </c>
      <c r="G57" s="29" t="s">
        <v>12</v>
      </c>
      <c r="H57" s="29"/>
      <c r="I57" s="30">
        <v>45</v>
      </c>
      <c r="U57" s="13"/>
    </row>
    <row r="58" spans="1:21" s="9" customFormat="1" ht="19.2" customHeight="1" x14ac:dyDescent="0.3">
      <c r="B58" s="155"/>
      <c r="C58" s="23">
        <f>U21</f>
        <v>0</v>
      </c>
      <c r="D58" s="15" t="s">
        <v>11</v>
      </c>
      <c r="E58" s="15"/>
      <c r="F58" s="15">
        <f>U27</f>
        <v>0</v>
      </c>
      <c r="G58" s="15" t="s">
        <v>12</v>
      </c>
      <c r="H58" s="15"/>
      <c r="I58" s="37">
        <f>C58+F58</f>
        <v>0</v>
      </c>
      <c r="U58" s="13"/>
    </row>
    <row r="59" spans="1:21" s="9" customFormat="1" ht="19.2" customHeight="1" x14ac:dyDescent="0.3">
      <c r="B59" s="36"/>
      <c r="C59" s="36"/>
      <c r="D59" s="36"/>
      <c r="E59" s="36"/>
      <c r="F59" s="36"/>
      <c r="G59" s="36"/>
      <c r="H59" s="36"/>
      <c r="I59" s="36"/>
      <c r="U59" s="13"/>
    </row>
    <row r="60" spans="1:21" s="9" customFormat="1" ht="19.2" customHeight="1" x14ac:dyDescent="0.3">
      <c r="A60" s="121" t="s">
        <v>44</v>
      </c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</row>
    <row r="61" spans="1:21" s="9" customFormat="1" ht="19.2" customHeight="1" x14ac:dyDescent="0.3">
      <c r="B61" s="158" t="s">
        <v>31</v>
      </c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</row>
    <row r="62" spans="1:21" s="9" customFormat="1" ht="19.2" customHeight="1" x14ac:dyDescent="0.3">
      <c r="B62" s="156" t="s">
        <v>40</v>
      </c>
      <c r="C62" s="31" t="s">
        <v>37</v>
      </c>
      <c r="D62" s="38" t="s">
        <v>11</v>
      </c>
      <c r="E62" s="38"/>
      <c r="F62" s="38" t="s">
        <v>9</v>
      </c>
      <c r="G62" s="38" t="s">
        <v>11</v>
      </c>
      <c r="H62" s="38"/>
      <c r="I62" s="38" t="s">
        <v>10</v>
      </c>
      <c r="J62" s="38" t="s">
        <v>11</v>
      </c>
      <c r="K62" s="38"/>
      <c r="L62" s="38" t="s">
        <v>13</v>
      </c>
      <c r="M62" s="38" t="s">
        <v>11</v>
      </c>
      <c r="N62" s="38"/>
      <c r="O62" s="38" t="s">
        <v>14</v>
      </c>
      <c r="P62" s="38" t="s">
        <v>11</v>
      </c>
      <c r="Q62" s="38"/>
      <c r="R62" s="38" t="s">
        <v>15</v>
      </c>
      <c r="S62" s="38" t="s">
        <v>12</v>
      </c>
      <c r="T62" s="162">
        <v>160</v>
      </c>
      <c r="U62" s="163"/>
    </row>
    <row r="63" spans="1:21" s="32" customFormat="1" ht="19.2" customHeight="1" x14ac:dyDescent="0.3">
      <c r="A63" s="9"/>
      <c r="B63" s="157"/>
      <c r="C63" s="14">
        <f>U4</f>
        <v>0</v>
      </c>
      <c r="D63" s="15" t="s">
        <v>11</v>
      </c>
      <c r="E63" s="15"/>
      <c r="F63" s="15">
        <f>U17</f>
        <v>0</v>
      </c>
      <c r="G63" s="15" t="s">
        <v>11</v>
      </c>
      <c r="H63" s="15"/>
      <c r="I63" s="15">
        <f>U21</f>
        <v>0</v>
      </c>
      <c r="J63" s="15" t="s">
        <v>11</v>
      </c>
      <c r="K63" s="15"/>
      <c r="L63" s="15">
        <f>U27</f>
        <v>0</v>
      </c>
      <c r="M63" s="15" t="s">
        <v>11</v>
      </c>
      <c r="N63" s="15"/>
      <c r="O63" s="15">
        <f>U33</f>
        <v>0</v>
      </c>
      <c r="P63" s="15" t="s">
        <v>11</v>
      </c>
      <c r="Q63" s="15"/>
      <c r="R63" s="15">
        <f>U35</f>
        <v>0</v>
      </c>
      <c r="S63" s="15" t="s">
        <v>12</v>
      </c>
      <c r="T63" s="160">
        <f>C63+F63+I63+L63+O63+R63</f>
        <v>0</v>
      </c>
      <c r="U63" s="161"/>
    </row>
    <row r="64" spans="1:21" s="33" customFormat="1" ht="22.2" x14ac:dyDescent="0.3">
      <c r="U64" s="34"/>
    </row>
    <row r="65" spans="21:21" s="33" customFormat="1" ht="22.2" x14ac:dyDescent="0.3">
      <c r="U65" s="34"/>
    </row>
    <row r="66" spans="21:21" s="33" customFormat="1" ht="22.2" x14ac:dyDescent="0.3">
      <c r="U66" s="34"/>
    </row>
    <row r="67" spans="21:21" s="33" customFormat="1" ht="22.2" x14ac:dyDescent="0.3">
      <c r="U67" s="34"/>
    </row>
    <row r="68" spans="21:21" s="33" customFormat="1" ht="22.2" x14ac:dyDescent="0.3">
      <c r="U68" s="34"/>
    </row>
    <row r="69" spans="21:21" s="33" customFormat="1" ht="22.2" x14ac:dyDescent="0.3">
      <c r="U69" s="34"/>
    </row>
  </sheetData>
  <sheetProtection algorithmName="SHA-512" hashValue="liqtuHKwCYAfvytJ5UOE7PpI9UnG82N/sd3dLXjjAv+rkP+/jlbtDGOniLGDdw6k5MR7B2THJiXu3MC4IaFzbg==" saltValue="SlRRoWgqGNRiMsxEH4MT1g==" spinCount="100000" sheet="1" selectLockedCells="1"/>
  <mergeCells count="53">
    <mergeCell ref="A48:B48"/>
    <mergeCell ref="B53:B54"/>
    <mergeCell ref="B57:B58"/>
    <mergeCell ref="B62:B63"/>
    <mergeCell ref="A60:U60"/>
    <mergeCell ref="B61:U61"/>
    <mergeCell ref="C56:U56"/>
    <mergeCell ref="A56:B56"/>
    <mergeCell ref="T63:U63"/>
    <mergeCell ref="T62:U62"/>
    <mergeCell ref="A52:B52"/>
    <mergeCell ref="B49:B50"/>
    <mergeCell ref="C48:U48"/>
    <mergeCell ref="C52:U52"/>
    <mergeCell ref="A41:U41"/>
    <mergeCell ref="U33:U34"/>
    <mergeCell ref="O40:P40"/>
    <mergeCell ref="B35:B39"/>
    <mergeCell ref="F40:G40"/>
    <mergeCell ref="U17:U20"/>
    <mergeCell ref="B21:B26"/>
    <mergeCell ref="B27:B32"/>
    <mergeCell ref="B4:B16"/>
    <mergeCell ref="L40:M40"/>
    <mergeCell ref="U35:U39"/>
    <mergeCell ref="J27:J28"/>
    <mergeCell ref="K27:K28"/>
    <mergeCell ref="M27:M28"/>
    <mergeCell ref="N27:N28"/>
    <mergeCell ref="A2:B2"/>
    <mergeCell ref="A47:U47"/>
    <mergeCell ref="I40:J40"/>
    <mergeCell ref="A42:U42"/>
    <mergeCell ref="A3:B3"/>
    <mergeCell ref="A4:A26"/>
    <mergeCell ref="A27:A39"/>
    <mergeCell ref="C40:D40"/>
    <mergeCell ref="R40:S40"/>
    <mergeCell ref="B44:B45"/>
    <mergeCell ref="U21:U26"/>
    <mergeCell ref="U27:U32"/>
    <mergeCell ref="B33:B34"/>
    <mergeCell ref="B43:U43"/>
    <mergeCell ref="U4:U16"/>
    <mergeCell ref="B17:B20"/>
    <mergeCell ref="O1:U1"/>
    <mergeCell ref="C2:E2"/>
    <mergeCell ref="F2:H2"/>
    <mergeCell ref="I2:K2"/>
    <mergeCell ref="L2:N2"/>
    <mergeCell ref="O2:Q2"/>
    <mergeCell ref="R2:T2"/>
    <mergeCell ref="U2:U3"/>
  </mergeCells>
  <phoneticPr fontId="1" type="noConversion"/>
  <conditionalFormatting sqref="L45">
    <cfRule type="colorScale" priority="5">
      <colorScale>
        <cfvo type="num" val="84"/>
        <cfvo type="num" val="85"/>
        <color theme="5" tint="0.39997558519241921"/>
        <color theme="3" tint="0.39997558519241921"/>
      </colorScale>
    </cfRule>
  </conditionalFormatting>
  <conditionalFormatting sqref="O50">
    <cfRule type="colorScale" priority="4">
      <colorScale>
        <cfvo type="num" val="79"/>
        <cfvo type="num" val="80"/>
        <color theme="5" tint="0.39997558519241921"/>
        <color theme="3" tint="0.39997558519241921"/>
      </colorScale>
    </cfRule>
  </conditionalFormatting>
  <conditionalFormatting sqref="I58">
    <cfRule type="colorScale" priority="3">
      <colorScale>
        <cfvo type="num" val="29"/>
        <cfvo type="num" val="30"/>
        <color theme="5" tint="0.39997558519241921"/>
        <color theme="3" tint="0.39997558519241921"/>
      </colorScale>
    </cfRule>
  </conditionalFormatting>
  <conditionalFormatting sqref="O54">
    <cfRule type="colorScale" priority="2">
      <colorScale>
        <cfvo type="num" val="59"/>
        <cfvo type="num" val="60"/>
        <color theme="5" tint="0.39997558519241921"/>
        <color theme="3" tint="0.39997558519241921"/>
      </colorScale>
    </cfRule>
  </conditionalFormatting>
  <conditionalFormatting sqref="T63:U63">
    <cfRule type="colorScale" priority="1">
      <colorScale>
        <cfvo type="num" val="159"/>
        <cfvo type="num" val="160"/>
        <color theme="5" tint="0.39997558519241921"/>
        <color theme="3" tint="0.39997558519241921"/>
      </colorScale>
    </cfRule>
  </conditionalFormatting>
  <printOptions horizontalCentered="1" verticalCentered="1"/>
  <pageMargins left="0.11811023622047245" right="0.11811023622047245" top="0.15748031496062992" bottom="0.15748031496062992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16-17班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KSVCS</cp:lastModifiedBy>
  <cp:lastPrinted>2024-08-26T06:48:45Z</cp:lastPrinted>
  <dcterms:created xsi:type="dcterms:W3CDTF">2015-09-01T03:50:19Z</dcterms:created>
  <dcterms:modified xsi:type="dcterms:W3CDTF">2024-08-29T07:10:45Z</dcterms:modified>
</cp:coreProperties>
</file>