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5學年\高三試算表\"/>
    </mc:Choice>
  </mc:AlternateContent>
  <xr:revisionPtr revIDLastSave="0" documentId="13_ncr:1_{96168A45-3FBC-4482-A839-04BAACB58A4F}" xr6:coauthVersionLast="36" xr6:coauthVersionMax="36" xr10:uidLastSave="{00000000-0000-0000-0000-000000000000}"/>
  <bookViews>
    <workbookView xWindow="132" yWindow="-120" windowWidth="11544" windowHeight="9204" xr2:uid="{00000000-000D-0000-FFFF-FFFF00000000}"/>
  </bookViews>
  <sheets>
    <sheet name="商經1-4班" sheetId="14" r:id="rId1"/>
  </sheets>
  <calcPr calcId="191029"/>
</workbook>
</file>

<file path=xl/calcChain.xml><?xml version="1.0" encoding="utf-8"?>
<calcChain xmlns="http://schemas.openxmlformats.org/spreadsheetml/2006/main">
  <c r="F46" i="14" l="1"/>
  <c r="C46" i="14"/>
  <c r="U4" i="14"/>
  <c r="C59" i="14" s="1"/>
  <c r="L46" i="14"/>
  <c r="I46" i="14"/>
  <c r="U31" i="14"/>
  <c r="R59" i="14" s="1"/>
  <c r="U29" i="14"/>
  <c r="O59" i="14" s="1"/>
  <c r="U25" i="14"/>
  <c r="F54" i="14" s="1"/>
  <c r="U21" i="14"/>
  <c r="C54" i="14" s="1"/>
  <c r="U18" i="14"/>
  <c r="F41" i="14" s="1"/>
  <c r="T36" i="14"/>
  <c r="Q36" i="14"/>
  <c r="N36" i="14"/>
  <c r="K36" i="14"/>
  <c r="H36" i="14"/>
  <c r="E36" i="14"/>
  <c r="L50" i="14" l="1"/>
  <c r="I50" i="14"/>
  <c r="L59" i="14"/>
  <c r="C50" i="14"/>
  <c r="F59" i="14"/>
  <c r="I54" i="14"/>
  <c r="I59" i="14"/>
  <c r="F50" i="14"/>
  <c r="I41" i="14"/>
  <c r="C41" i="14"/>
  <c r="O46" i="14"/>
  <c r="L41" i="14" l="1"/>
  <c r="O50" i="14"/>
  <c r="T59" i="14"/>
</calcChain>
</file>

<file path=xl/sharedStrings.xml><?xml version="1.0" encoding="utf-8"?>
<sst xmlns="http://schemas.openxmlformats.org/spreadsheetml/2006/main" count="220" uniqueCount="108">
  <si>
    <t>一下</t>
    <phoneticPr fontId="2" type="noConversion"/>
  </si>
  <si>
    <t>二上</t>
    <phoneticPr fontId="2" type="noConversion"/>
  </si>
  <si>
    <t>二下</t>
    <phoneticPr fontId="2" type="noConversion"/>
  </si>
  <si>
    <t>三上</t>
    <phoneticPr fontId="2" type="noConversion"/>
  </si>
  <si>
    <t>三下</t>
    <phoneticPr fontId="2" type="noConversion"/>
  </si>
  <si>
    <t>科目</t>
    <phoneticPr fontId="2" type="noConversion"/>
  </si>
  <si>
    <t>學分數</t>
    <phoneticPr fontId="2" type="noConversion"/>
  </si>
  <si>
    <t>科目</t>
    <phoneticPr fontId="2" type="noConversion"/>
  </si>
  <si>
    <t>A</t>
    <phoneticPr fontId="1" type="noConversion"/>
  </si>
  <si>
    <t>B</t>
    <phoneticPr fontId="1" type="noConversion"/>
  </si>
  <si>
    <t>C</t>
    <phoneticPr fontId="1" type="noConversion"/>
  </si>
  <si>
    <t>+</t>
    <phoneticPr fontId="1" type="noConversion"/>
  </si>
  <si>
    <t>≧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</si>
  <si>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</si>
  <si>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</si>
  <si>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</si>
  <si>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一上</t>
    <phoneticPr fontId="2" type="noConversion"/>
  </si>
  <si>
    <t>總計實得學分</t>
    <phoneticPr fontId="2" type="noConversion"/>
  </si>
  <si>
    <t>+</t>
    <phoneticPr fontId="1" type="noConversion"/>
  </si>
  <si>
    <t>C</t>
    <phoneticPr fontId="1" type="noConversion"/>
  </si>
  <si>
    <t>D</t>
    <phoneticPr fontId="1" type="noConversion"/>
  </si>
  <si>
    <t>+</t>
    <phoneticPr fontId="1" type="noConversion"/>
  </si>
  <si>
    <t>≧</t>
    <phoneticPr fontId="1" type="noConversion"/>
  </si>
  <si>
    <t>一上實得學分數合計</t>
    <phoneticPr fontId="1" type="noConversion"/>
  </si>
  <si>
    <t>一下實得學分數合計</t>
    <phoneticPr fontId="1" type="noConversion"/>
  </si>
  <si>
    <t>二下實得學分數合計</t>
    <phoneticPr fontId="1" type="noConversion"/>
  </si>
  <si>
    <t>二上實得學分數合計</t>
    <phoneticPr fontId="1" type="noConversion"/>
  </si>
  <si>
    <t>三上實得學分數合計</t>
    <phoneticPr fontId="1" type="noConversion"/>
  </si>
  <si>
    <t>三下實得學分數合計</t>
    <phoneticPr fontId="1" type="noConversion"/>
  </si>
  <si>
    <t>實得
學分數</t>
    <phoneticPr fontId="2" type="noConversion"/>
  </si>
  <si>
    <t>畢業條件:學業成績如完全符合下列各項條件,則達畢業標準取得「學業成績畢業資格」。</t>
    <phoneticPr fontId="2" type="noConversion"/>
  </si>
  <si>
    <t>A+B+C+D+E+F：總學分數至少160學分及格</t>
    <phoneticPr fontId="1" type="noConversion"/>
  </si>
  <si>
    <t>2_1</t>
    <phoneticPr fontId="1" type="noConversion"/>
  </si>
  <si>
    <t>試算2_1</t>
    <phoneticPr fontId="1" type="noConversion"/>
  </si>
  <si>
    <t>試算1.</t>
    <phoneticPr fontId="1" type="noConversion"/>
  </si>
  <si>
    <t>2_2</t>
    <phoneticPr fontId="1" type="noConversion"/>
  </si>
  <si>
    <t>2_3</t>
    <phoneticPr fontId="1" type="noConversion"/>
  </si>
  <si>
    <t>試算
2_2</t>
    <phoneticPr fontId="1" type="noConversion"/>
  </si>
  <si>
    <t>試算
2_3</t>
    <phoneticPr fontId="1" type="noConversion"/>
  </si>
  <si>
    <t>試算
3.</t>
    <phoneticPr fontId="1" type="noConversion"/>
  </si>
  <si>
    <t>1.部定必修科目均須修習且至少85%及格。</t>
    <phoneticPr fontId="2" type="noConversion"/>
  </si>
  <si>
    <t>B+C+D+E ： 專業及實習科目至少須修習80學分並至少60學分以上及格。</t>
    <phoneticPr fontId="2" type="noConversion"/>
  </si>
  <si>
    <t>B+C+D+E≧80 : 專業及實習科目至少須修習80學分以上。</t>
    <phoneticPr fontId="1" type="noConversion"/>
  </si>
  <si>
    <t>3.畢業學分數：160學分</t>
    <phoneticPr fontId="2" type="noConversion"/>
  </si>
  <si>
    <t>E專業
4</t>
    <phoneticPr fontId="2" type="noConversion"/>
  </si>
  <si>
    <t>D實習
34</t>
    <phoneticPr fontId="2" type="noConversion"/>
  </si>
  <si>
    <t>專業+實習全修習84</t>
    <phoneticPr fontId="1" type="noConversion"/>
  </si>
  <si>
    <t>2.專業及實習科目至少須修習80學分並至少60學分以上及格,含實習及格學分數至少45學分以上及格。</t>
    <phoneticPr fontId="1" type="noConversion"/>
  </si>
  <si>
    <t>C+D ： 實習科目及格學分數至少45學分以上及格。</t>
    <phoneticPr fontId="2" type="noConversion"/>
  </si>
  <si>
    <t>數學</t>
    <phoneticPr fontId="1" type="noConversion"/>
  </si>
  <si>
    <t>體育</t>
    <phoneticPr fontId="1" type="noConversion"/>
  </si>
  <si>
    <t>公民與社會</t>
    <phoneticPr fontId="1" type="noConversion"/>
  </si>
  <si>
    <t>美術</t>
    <phoneticPr fontId="1" type="noConversion"/>
  </si>
  <si>
    <t>資訊科技</t>
    <phoneticPr fontId="1" type="noConversion"/>
  </si>
  <si>
    <t>數位科技概論</t>
    <phoneticPr fontId="1" type="noConversion"/>
  </si>
  <si>
    <t>會計學</t>
    <phoneticPr fontId="1" type="noConversion"/>
  </si>
  <si>
    <t>英文語法</t>
    <phoneticPr fontId="1" type="noConversion"/>
  </si>
  <si>
    <t>國文精讀</t>
    <phoneticPr fontId="1" type="noConversion"/>
  </si>
  <si>
    <t>人文與社會</t>
    <phoneticPr fontId="1" type="noConversion"/>
  </si>
  <si>
    <t>數學演習</t>
    <phoneticPr fontId="1" type="noConversion"/>
  </si>
  <si>
    <t>專題實作</t>
    <phoneticPr fontId="1" type="noConversion"/>
  </si>
  <si>
    <t>化學</t>
    <phoneticPr fontId="1" type="noConversion"/>
  </si>
  <si>
    <t>公民與社會</t>
    <phoneticPr fontId="1" type="noConversion"/>
  </si>
  <si>
    <t>國語文</t>
    <phoneticPr fontId="1" type="noConversion"/>
  </si>
  <si>
    <t>英語文</t>
    <phoneticPr fontId="1" type="noConversion"/>
  </si>
  <si>
    <t>數學</t>
    <phoneticPr fontId="1" type="noConversion"/>
  </si>
  <si>
    <t>地理</t>
    <phoneticPr fontId="1" type="noConversion"/>
  </si>
  <si>
    <t>物理</t>
    <phoneticPr fontId="1" type="noConversion"/>
  </si>
  <si>
    <t>生物</t>
    <phoneticPr fontId="1" type="noConversion"/>
  </si>
  <si>
    <t>生涯規劃</t>
    <phoneticPr fontId="1" type="noConversion"/>
  </si>
  <si>
    <t>健康與謢理</t>
    <phoneticPr fontId="1" type="noConversion"/>
  </si>
  <si>
    <t>體育</t>
    <phoneticPr fontId="1" type="noConversion"/>
  </si>
  <si>
    <t>商業概論</t>
    <phoneticPr fontId="1" type="noConversion"/>
  </si>
  <si>
    <t>會計學</t>
    <phoneticPr fontId="1" type="noConversion"/>
  </si>
  <si>
    <t>經濟學</t>
    <phoneticPr fontId="1" type="noConversion"/>
  </si>
  <si>
    <t>C實習
20</t>
    <phoneticPr fontId="1" type="noConversion"/>
  </si>
  <si>
    <t>會計軟體應用</t>
    <phoneticPr fontId="1" type="noConversion"/>
  </si>
  <si>
    <t>金融與證券投資實務</t>
    <phoneticPr fontId="1" type="noConversion"/>
  </si>
  <si>
    <t>門市經營實務</t>
    <phoneticPr fontId="1" type="noConversion"/>
  </si>
  <si>
    <t>數位科技應用</t>
    <phoneticPr fontId="1" type="noConversion"/>
  </si>
  <si>
    <t>行銷實務</t>
    <phoneticPr fontId="1" type="noConversion"/>
  </si>
  <si>
    <t>B專業
26</t>
    <phoneticPr fontId="1" type="noConversion"/>
  </si>
  <si>
    <t>音樂</t>
    <phoneticPr fontId="1" type="noConversion"/>
  </si>
  <si>
    <t>英文語法</t>
    <phoneticPr fontId="1" type="noConversion"/>
  </si>
  <si>
    <t>國文精讀</t>
    <phoneticPr fontId="1" type="noConversion"/>
  </si>
  <si>
    <t>管理學</t>
    <phoneticPr fontId="1" type="noConversion"/>
  </si>
  <si>
    <t>會計應用</t>
    <phoneticPr fontId="1" type="noConversion"/>
  </si>
  <si>
    <t>經濟應用</t>
    <phoneticPr fontId="1" type="noConversion"/>
  </si>
  <si>
    <t>資訊科技實務</t>
    <phoneticPr fontId="1" type="noConversion"/>
  </si>
  <si>
    <t>商業經營實務</t>
    <phoneticPr fontId="1" type="noConversion"/>
  </si>
  <si>
    <t>數學統合</t>
    <phoneticPr fontId="1" type="noConversion"/>
  </si>
  <si>
    <t>商業溝通</t>
    <phoneticPr fontId="1" type="noConversion"/>
  </si>
  <si>
    <t>財經書報導讀</t>
    <phoneticPr fontId="1" type="noConversion"/>
  </si>
  <si>
    <t>會計實習</t>
    <phoneticPr fontId="1" type="noConversion"/>
  </si>
  <si>
    <t>書報討論</t>
    <phoneticPr fontId="1" type="noConversion"/>
  </si>
  <si>
    <t>體育</t>
    <phoneticPr fontId="1" type="noConversion"/>
  </si>
  <si>
    <t>閩南語</t>
    <phoneticPr fontId="1" type="noConversion"/>
  </si>
  <si>
    <t>客語</t>
    <phoneticPr fontId="1" type="noConversion"/>
  </si>
  <si>
    <t>原住民-排灣語</t>
    <phoneticPr fontId="1" type="noConversion"/>
  </si>
  <si>
    <t>台灣手語</t>
    <phoneticPr fontId="1" type="noConversion"/>
  </si>
  <si>
    <t>全民國防教育</t>
    <phoneticPr fontId="1" type="noConversion"/>
  </si>
  <si>
    <t>A+B+C：至少101學分及格(部定學分數:118*85%)</t>
    <phoneticPr fontId="1" type="noConversion"/>
  </si>
  <si>
    <t>課程190</t>
    <phoneticPr fontId="1" type="noConversion"/>
  </si>
  <si>
    <t>部定必修總學分數118</t>
    <phoneticPr fontId="2" type="noConversion"/>
  </si>
  <si>
    <t>A一般
72</t>
    <phoneticPr fontId="2" type="noConversion"/>
  </si>
  <si>
    <t>F一般34</t>
    <phoneticPr fontId="1" type="noConversion"/>
  </si>
  <si>
    <t>校定72</t>
    <phoneticPr fontId="2" type="noConversion"/>
  </si>
  <si>
    <t>商業經營科(115應屆畢業適用)115.8.31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</si>
</sst>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6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33CC"/>
      <name val="標楷體"/>
      <family val="4"/>
      <charset val="136"/>
    </font>
    <font>
      <sz val="9"/>
      <name val="標楷體"/>
      <family val="4"/>
      <charset val="136"/>
    </font>
    <font>
      <sz val="9"/>
      <color theme="1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5" fillId="0" borderId="0" xfId="0" applyFont="1" applyFill="1" applyAlignment="1" applyProtection="1">
      <alignment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39" xfId="0" applyFont="1" applyFill="1" applyBorder="1" applyAlignment="1" applyProtection="1">
      <alignment vertical="center" wrapText="1" shrinkToFit="1"/>
      <protection locked="0"/>
    </xf>
    <xf numFmtId="49" fontId="3" fillId="0" borderId="40" xfId="0" applyNumberFormat="1" applyFont="1" applyFill="1" applyBorder="1" applyAlignment="1" applyProtection="1">
      <alignment vertical="center" wrapText="1" shrinkToFit="1"/>
      <protection locked="0"/>
    </xf>
    <xf numFmtId="0" fontId="4" fillId="0" borderId="43" xfId="0" applyFont="1" applyFill="1" applyBorder="1" applyAlignment="1" applyProtection="1">
      <alignment horizontal="right" vertical="center" shrinkToFit="1"/>
      <protection locked="0"/>
    </xf>
    <xf numFmtId="0" fontId="10" fillId="0" borderId="0" xfId="0" applyFont="1" applyFill="1" applyAlignment="1" applyProtection="1">
      <alignment vertical="center" shrinkToFit="1"/>
      <protection locked="0"/>
    </xf>
    <xf numFmtId="0" fontId="9" fillId="4" borderId="45" xfId="0" applyFont="1" applyFill="1" applyBorder="1" applyAlignment="1" applyProtection="1">
      <alignment horizontal="center" vertical="center" shrinkToFit="1"/>
      <protection locked="0"/>
    </xf>
    <xf numFmtId="0" fontId="9" fillId="4" borderId="20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right" vertical="center" shrinkToFit="1"/>
      <protection locked="0"/>
    </xf>
    <xf numFmtId="176" fontId="9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45" xfId="0" applyFont="1" applyFill="1" applyBorder="1" applyAlignment="1" applyProtection="1">
      <alignment horizontal="center" vertical="center" shrinkToFit="1"/>
      <protection locked="0"/>
    </xf>
    <xf numFmtId="176" fontId="9" fillId="0" borderId="20" xfId="0" applyNumberFormat="1" applyFont="1" applyFill="1" applyBorder="1" applyAlignment="1" applyProtection="1">
      <alignment horizontal="center" vertical="center" shrinkToFit="1"/>
      <protection locked="0"/>
    </xf>
    <xf numFmtId="176" fontId="9" fillId="0" borderId="0" xfId="0" applyNumberFormat="1" applyFont="1" applyFill="1" applyAlignment="1" applyProtection="1">
      <alignment horizontal="center" vertical="center" shrinkToFit="1"/>
      <protection locked="0"/>
    </xf>
    <xf numFmtId="0" fontId="9" fillId="5" borderId="45" xfId="0" applyFont="1" applyFill="1" applyBorder="1" applyAlignment="1" applyProtection="1">
      <alignment horizontal="center" vertical="center" shrinkToFit="1"/>
      <protection locked="0"/>
    </xf>
    <xf numFmtId="0" fontId="10" fillId="5" borderId="45" xfId="0" applyFont="1" applyFill="1" applyBorder="1" applyAlignment="1" applyProtection="1">
      <alignment vertical="center" shrinkToFit="1"/>
      <protection locked="0"/>
    </xf>
    <xf numFmtId="0" fontId="9" fillId="5" borderId="20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9" fillId="0" borderId="13" xfId="0" applyFont="1" applyFill="1" applyBorder="1" applyAlignment="1" applyProtection="1">
      <alignment horizontal="center" vertical="center" shrinkToFit="1"/>
      <protection locked="0"/>
    </xf>
    <xf numFmtId="0" fontId="9" fillId="6" borderId="20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Fill="1" applyAlignment="1" applyProtection="1">
      <alignment horizontal="center" vertical="center" shrinkToFit="1"/>
      <protection locked="0"/>
    </xf>
    <xf numFmtId="0" fontId="9" fillId="7" borderId="45" xfId="0" applyFont="1" applyFill="1" applyBorder="1" applyAlignment="1" applyProtection="1">
      <alignment horizontal="center" vertical="center" shrinkToFit="1"/>
      <protection locked="0"/>
    </xf>
    <xf numFmtId="0" fontId="9" fillId="7" borderId="20" xfId="0" applyFont="1" applyFill="1" applyBorder="1" applyAlignment="1" applyProtection="1">
      <alignment horizontal="center" vertical="center" shrinkToFit="1"/>
      <protection locked="0"/>
    </xf>
    <xf numFmtId="0" fontId="9" fillId="8" borderId="45" xfId="0" applyFont="1" applyFill="1" applyBorder="1" applyAlignment="1" applyProtection="1">
      <alignment horizontal="center" vertical="center" shrinkToFit="1"/>
      <protection locked="0"/>
    </xf>
    <xf numFmtId="0" fontId="9" fillId="8" borderId="2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Alignment="1" applyProtection="1">
      <alignment vertical="center" shrinkToFit="1"/>
      <protection locked="0"/>
    </xf>
    <xf numFmtId="0" fontId="7" fillId="0" borderId="0" xfId="0" applyFont="1" applyFill="1" applyAlignment="1" applyProtection="1">
      <alignment vertical="center" shrinkToFit="1"/>
      <protection locked="0"/>
    </xf>
    <xf numFmtId="0" fontId="7" fillId="0" borderId="0" xfId="0" applyFont="1" applyFill="1" applyAlignment="1" applyProtection="1">
      <alignment horizontal="right" vertical="center" shrinkToFit="1"/>
      <protection locked="0"/>
    </xf>
    <xf numFmtId="0" fontId="5" fillId="0" borderId="0" xfId="0" applyFont="1" applyFill="1" applyAlignment="1" applyProtection="1">
      <alignment horizontal="right" vertical="center" shrinkToFit="1"/>
      <protection locked="0"/>
    </xf>
    <xf numFmtId="0" fontId="13" fillId="0" borderId="11" xfId="0" applyNumberFormat="1" applyFont="1" applyFill="1" applyBorder="1" applyAlignment="1" applyProtection="1">
      <alignment horizontal="center" vertical="center" shrinkToFit="1"/>
    </xf>
    <xf numFmtId="0" fontId="13" fillId="0" borderId="6" xfId="0" applyNumberFormat="1" applyFont="1" applyFill="1" applyBorder="1" applyAlignment="1" applyProtection="1">
      <alignment horizontal="center" vertical="center" shrinkToFit="1"/>
    </xf>
    <xf numFmtId="0" fontId="15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6" xfId="0" applyNumberFormat="1" applyFont="1" applyFill="1" applyBorder="1" applyAlignment="1" applyProtection="1">
      <alignment horizontal="center" vertical="center" shrinkToFit="1"/>
    </xf>
    <xf numFmtId="0" fontId="13" fillId="0" borderId="12" xfId="0" applyNumberFormat="1" applyFont="1" applyFill="1" applyBorder="1" applyAlignment="1" applyProtection="1">
      <alignment horizontal="center" vertical="center" shrinkToFit="1"/>
    </xf>
    <xf numFmtId="0" fontId="13" fillId="0" borderId="1" xfId="0" applyNumberFormat="1" applyFont="1" applyFill="1" applyBorder="1" applyAlignment="1" applyProtection="1">
      <alignment horizontal="center" vertical="center" shrinkToFit="1"/>
    </xf>
    <xf numFmtId="0" fontId="15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1" xfId="0" applyNumberFormat="1" applyFont="1" applyFill="1" applyBorder="1" applyAlignment="1" applyProtection="1">
      <alignment horizontal="center" vertical="center" shrinkToFit="1"/>
    </xf>
    <xf numFmtId="0" fontId="15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13" xfId="0" applyNumberFormat="1" applyFont="1" applyFill="1" applyBorder="1" applyAlignment="1" applyProtection="1">
      <alignment horizontal="center" vertical="center" shrinkToFit="1"/>
    </xf>
    <xf numFmtId="0" fontId="16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3" xfId="0" applyNumberFormat="1" applyFont="1" applyFill="1" applyBorder="1" applyAlignment="1" applyProtection="1">
      <alignment horizontal="center" vertical="center" shrinkToFit="1"/>
    </xf>
    <xf numFmtId="0" fontId="15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4" xfId="0" applyNumberFormat="1" applyFont="1" applyFill="1" applyBorder="1" applyAlignment="1" applyProtection="1">
      <alignment horizontal="center" vertical="center" shrinkToFit="1"/>
    </xf>
    <xf numFmtId="0" fontId="15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2" xfId="0" applyNumberFormat="1" applyFont="1" applyFill="1" applyBorder="1" applyAlignment="1" applyProtection="1">
      <alignment horizontal="center" vertical="center" shrinkToFit="1"/>
    </xf>
    <xf numFmtId="0" fontId="16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33" xfId="0" applyNumberFormat="1" applyFont="1" applyFill="1" applyBorder="1" applyAlignment="1" applyProtection="1">
      <alignment horizontal="center" vertical="center" shrinkToFit="1"/>
    </xf>
    <xf numFmtId="0" fontId="16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1" xfId="0" applyFont="1" applyFill="1" applyBorder="1" applyAlignment="1" applyProtection="1">
      <alignment horizontal="center" vertical="center" shrinkToFit="1"/>
    </xf>
    <xf numFmtId="0" fontId="13" fillId="0" borderId="6" xfId="0" applyFont="1" applyFill="1" applyBorder="1" applyAlignment="1" applyProtection="1">
      <alignment horizontal="center" vertical="center" shrinkToFit="1"/>
    </xf>
    <xf numFmtId="0" fontId="15" fillId="2" borderId="6" xfId="0" applyFont="1" applyFill="1" applyBorder="1" applyAlignment="1" applyProtection="1">
      <alignment horizontal="center" vertical="center" shrinkToFit="1"/>
      <protection locked="0"/>
    </xf>
    <xf numFmtId="0" fontId="14" fillId="0" borderId="6" xfId="0" applyFont="1" applyFill="1" applyBorder="1" applyAlignment="1" applyProtection="1">
      <alignment horizontal="center" vertical="center" shrinkToFit="1"/>
    </xf>
    <xf numFmtId="0" fontId="15" fillId="0" borderId="6" xfId="0" applyFont="1" applyFill="1" applyBorder="1" applyAlignment="1" applyProtection="1">
      <alignment horizontal="center" vertical="center" shrinkToFit="1"/>
    </xf>
    <xf numFmtId="0" fontId="14" fillId="0" borderId="27" xfId="0" applyFont="1" applyFill="1" applyBorder="1" applyAlignment="1" applyProtection="1">
      <alignment horizontal="center" vertical="center" shrinkToFit="1"/>
    </xf>
    <xf numFmtId="0" fontId="15" fillId="2" borderId="8" xfId="0" applyFont="1" applyFill="1" applyBorder="1" applyAlignment="1" applyProtection="1">
      <alignment horizontal="center" vertical="center" shrinkToFit="1"/>
      <protection locked="0"/>
    </xf>
    <xf numFmtId="0" fontId="13" fillId="0" borderId="12" xfId="0" applyFont="1" applyFill="1" applyBorder="1" applyAlignment="1" applyProtection="1">
      <alignment horizontal="center" vertical="center" shrinkToFit="1"/>
    </xf>
    <xf numFmtId="0" fontId="13" fillId="0" borderId="1" xfId="0" applyFont="1" applyFill="1" applyBorder="1" applyAlignment="1" applyProtection="1">
      <alignment horizontal="center" vertical="center" shrinkToFit="1"/>
    </xf>
    <xf numFmtId="0" fontId="15" fillId="2" borderId="1" xfId="0" applyFont="1" applyFill="1" applyBorder="1" applyAlignment="1" applyProtection="1">
      <alignment horizontal="center" vertical="center" shrinkToFit="1"/>
      <protection locked="0"/>
    </xf>
    <xf numFmtId="0" fontId="14" fillId="0" borderId="17" xfId="0" applyFont="1" applyFill="1" applyBorder="1" applyAlignment="1" applyProtection="1">
      <alignment horizontal="center" vertical="center" shrinkToFit="1"/>
    </xf>
    <xf numFmtId="0" fontId="15" fillId="0" borderId="17" xfId="0" applyFont="1" applyFill="1" applyBorder="1" applyAlignment="1" applyProtection="1">
      <alignment horizontal="center" vertical="center" shrinkToFit="1"/>
    </xf>
    <xf numFmtId="0" fontId="15" fillId="2" borderId="17" xfId="0" applyFont="1" applyFill="1" applyBorder="1" applyAlignment="1" applyProtection="1">
      <alignment horizontal="center" vertical="center" shrinkToFit="1"/>
      <protection locked="0"/>
    </xf>
    <xf numFmtId="0" fontId="14" fillId="0" borderId="36" xfId="0" applyFont="1" applyFill="1" applyBorder="1" applyAlignment="1" applyProtection="1">
      <alignment horizontal="center" vertical="center" shrinkToFit="1"/>
    </xf>
    <xf numFmtId="0" fontId="15" fillId="2" borderId="23" xfId="0" applyFont="1" applyFill="1" applyBorder="1" applyAlignment="1" applyProtection="1">
      <alignment horizontal="center" vertical="center" shrinkToFit="1"/>
      <protection locked="0"/>
    </xf>
    <xf numFmtId="0" fontId="13" fillId="0" borderId="15" xfId="0" applyFont="1" applyFill="1" applyBorder="1" applyAlignment="1" applyProtection="1">
      <alignment horizontal="center" vertical="center" shrinkToFit="1"/>
    </xf>
    <xf numFmtId="0" fontId="13" fillId="0" borderId="3" xfId="0" applyFont="1" applyFill="1" applyBorder="1" applyAlignment="1" applyProtection="1">
      <alignment horizontal="center" vertical="center" shrinkToFit="1"/>
    </xf>
    <xf numFmtId="0" fontId="15" fillId="2" borderId="3" xfId="0" applyFont="1" applyFill="1" applyBorder="1" applyAlignment="1" applyProtection="1">
      <alignment horizontal="center" vertical="center" shrinkToFit="1"/>
      <protection locked="0"/>
    </xf>
    <xf numFmtId="0" fontId="15" fillId="2" borderId="3" xfId="0" applyFont="1" applyFill="1" applyBorder="1" applyAlignment="1" applyProtection="1">
      <alignment vertical="center" shrinkToFit="1"/>
      <protection locked="0"/>
    </xf>
    <xf numFmtId="0" fontId="14" fillId="0" borderId="3" xfId="0" applyFont="1" applyFill="1" applyBorder="1" applyAlignment="1" applyProtection="1">
      <alignment horizontal="center" vertical="center" shrinkToFit="1"/>
    </xf>
    <xf numFmtId="0" fontId="14" fillId="0" borderId="37" xfId="0" applyFont="1" applyFill="1" applyBorder="1" applyAlignment="1" applyProtection="1">
      <alignment horizontal="center" vertical="center" shrinkToFit="1"/>
    </xf>
    <xf numFmtId="0" fontId="15" fillId="2" borderId="7" xfId="0" applyFont="1" applyFill="1" applyBorder="1" applyAlignment="1" applyProtection="1">
      <alignment horizontal="center" vertical="center" shrinkToFit="1"/>
      <protection locked="0"/>
    </xf>
    <xf numFmtId="0" fontId="13" fillId="0" borderId="16" xfId="0" applyFont="1" applyFill="1" applyBorder="1" applyAlignment="1" applyProtection="1">
      <alignment horizontal="center" vertical="center" shrinkToFit="1"/>
    </xf>
    <xf numFmtId="0" fontId="13" fillId="0" borderId="17" xfId="0" applyFont="1" applyFill="1" applyBorder="1" applyAlignment="1" applyProtection="1">
      <alignment horizontal="center" vertical="center" shrinkToFit="1"/>
    </xf>
    <xf numFmtId="0" fontId="15" fillId="2" borderId="17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8" xfId="0" applyFont="1" applyFill="1" applyBorder="1" applyAlignment="1" applyProtection="1">
      <alignment horizontal="center" vertical="center" shrinkToFit="1"/>
    </xf>
    <xf numFmtId="0" fontId="13" fillId="0" borderId="2" xfId="0" applyFont="1" applyFill="1" applyBorder="1" applyAlignment="1" applyProtection="1">
      <alignment horizontal="center" vertical="center" shrinkToFit="1"/>
    </xf>
    <xf numFmtId="0" fontId="16" fillId="2" borderId="3" xfId="0" applyFont="1" applyFill="1" applyBorder="1" applyAlignment="1" applyProtection="1">
      <alignment horizontal="center" vertical="center" shrinkToFit="1"/>
      <protection locked="0"/>
    </xf>
    <xf numFmtId="0" fontId="16" fillId="2" borderId="7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shrinkToFit="1"/>
    </xf>
    <xf numFmtId="0" fontId="15" fillId="2" borderId="4" xfId="0" applyFont="1" applyFill="1" applyBorder="1" applyAlignment="1" applyProtection="1">
      <alignment horizontal="center" vertical="center" shrinkToFit="1"/>
      <protection locked="0"/>
    </xf>
    <xf numFmtId="0" fontId="15" fillId="2" borderId="6" xfId="0" applyFont="1" applyFill="1" applyBorder="1" applyAlignment="1" applyProtection="1">
      <alignment vertical="center" shrinkToFit="1"/>
      <protection locked="0"/>
    </xf>
    <xf numFmtId="0" fontId="14" fillId="0" borderId="13" xfId="0" applyFont="1" applyFill="1" applyBorder="1" applyAlignment="1" applyProtection="1">
      <alignment horizontal="center" vertical="center" shrinkToFit="1"/>
    </xf>
    <xf numFmtId="0" fontId="13" fillId="0" borderId="19" xfId="0" applyFont="1" applyFill="1" applyBorder="1" applyAlignment="1" applyProtection="1">
      <alignment horizontal="center" vertical="center" shrinkToFit="1"/>
    </xf>
    <xf numFmtId="0" fontId="13" fillId="0" borderId="21" xfId="0" applyFont="1" applyFill="1" applyBorder="1" applyAlignment="1" applyProtection="1">
      <alignment horizontal="center" vertical="center" shrinkToFit="1"/>
    </xf>
    <xf numFmtId="0" fontId="13" fillId="0" borderId="9" xfId="0" applyFont="1" applyFill="1" applyBorder="1" applyAlignment="1" applyProtection="1">
      <alignment horizontal="center" vertical="center" shrinkToFit="1"/>
    </xf>
    <xf numFmtId="0" fontId="15" fillId="2" borderId="9" xfId="0" applyFont="1" applyFill="1" applyBorder="1" applyAlignment="1" applyProtection="1">
      <alignment horizontal="center" vertical="center" shrinkToFit="1"/>
      <protection locked="0"/>
    </xf>
    <xf numFmtId="0" fontId="13" fillId="0" borderId="22" xfId="0" applyFont="1" applyFill="1" applyBorder="1" applyAlignment="1" applyProtection="1">
      <alignment horizontal="center" vertical="center" shrinkToFit="1"/>
    </xf>
    <xf numFmtId="0" fontId="14" fillId="0" borderId="9" xfId="0" applyFont="1" applyFill="1" applyBorder="1" applyAlignment="1" applyProtection="1">
      <alignment horizontal="center" vertical="center" shrinkToFit="1"/>
    </xf>
    <xf numFmtId="0" fontId="15" fillId="2" borderId="10" xfId="0" applyFont="1" applyFill="1" applyBorder="1" applyAlignment="1" applyProtection="1">
      <alignment horizontal="center" vertical="center" shrinkToFit="1"/>
      <protection locked="0"/>
    </xf>
    <xf numFmtId="0" fontId="13" fillId="0" borderId="13" xfId="0" applyFont="1" applyFill="1" applyBorder="1" applyAlignment="1" applyProtection="1">
      <alignment horizontal="center" vertical="center" shrinkToFit="1"/>
    </xf>
    <xf numFmtId="0" fontId="15" fillId="2" borderId="13" xfId="0" applyFont="1" applyFill="1" applyBorder="1" applyAlignment="1" applyProtection="1">
      <alignment horizontal="center" vertical="center" shrinkToFit="1"/>
      <protection locked="0"/>
    </xf>
    <xf numFmtId="0" fontId="17" fillId="0" borderId="15" xfId="0" applyFont="1" applyFill="1" applyBorder="1" applyAlignment="1" applyProtection="1">
      <alignment horizontal="center" vertical="center" shrinkToFit="1"/>
      <protection locked="0"/>
    </xf>
    <xf numFmtId="0" fontId="17" fillId="0" borderId="3" xfId="0" applyFont="1" applyFill="1" applyBorder="1" applyAlignment="1" applyProtection="1">
      <alignment horizontal="center" vertical="center" wrapText="1" shrinkToFit="1"/>
      <protection locked="0"/>
    </xf>
    <xf numFmtId="0" fontId="17" fillId="0" borderId="3" xfId="0" applyFont="1" applyFill="1" applyBorder="1" applyAlignment="1" applyProtection="1">
      <alignment horizontal="center" vertical="center" shrinkToFit="1"/>
      <protection locked="0"/>
    </xf>
    <xf numFmtId="0" fontId="14" fillId="0" borderId="40" xfId="0" applyFont="1" applyFill="1" applyBorder="1" applyAlignment="1" applyProtection="1">
      <alignment horizontal="center" vertical="center" shrinkToFit="1"/>
      <protection locked="0"/>
    </xf>
    <xf numFmtId="0" fontId="15" fillId="0" borderId="3" xfId="0" applyFont="1" applyFill="1" applyBorder="1" applyAlignment="1" applyProtection="1">
      <alignment horizontal="center" vertical="center" shrinkToFit="1"/>
    </xf>
    <xf numFmtId="0" fontId="13" fillId="0" borderId="20" xfId="0" applyFont="1" applyFill="1" applyBorder="1" applyAlignment="1" applyProtection="1">
      <alignment horizontal="center" vertical="center" shrinkToFit="1"/>
    </xf>
    <xf numFmtId="0" fontId="13" fillId="0" borderId="19" xfId="0" applyNumberFormat="1" applyFont="1" applyFill="1" applyBorder="1" applyAlignment="1" applyProtection="1">
      <alignment horizontal="center" vertical="center" shrinkToFit="1"/>
    </xf>
    <xf numFmtId="0" fontId="13" fillId="0" borderId="20" xfId="0" applyNumberFormat="1" applyFont="1" applyFill="1" applyBorder="1" applyAlignment="1" applyProtection="1">
      <alignment horizontal="center" vertical="center" shrinkToFit="1"/>
    </xf>
    <xf numFmtId="0" fontId="13" fillId="0" borderId="48" xfId="0" applyNumberFormat="1" applyFont="1" applyFill="1" applyBorder="1" applyAlignment="1" applyProtection="1">
      <alignment horizontal="center" vertical="center" shrinkToFit="1"/>
    </xf>
    <xf numFmtId="0" fontId="15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Alignment="1" applyProtection="1">
      <alignment horizontal="center" vertical="center" shrinkToFit="1"/>
      <protection locked="0"/>
    </xf>
    <xf numFmtId="0" fontId="9" fillId="0" borderId="20" xfId="0" applyFont="1" applyFill="1" applyBorder="1" applyAlignment="1" applyProtection="1">
      <alignment horizontal="center" vertical="center" shrinkToFit="1"/>
      <protection locked="0"/>
    </xf>
    <xf numFmtId="0" fontId="9" fillId="9" borderId="45" xfId="0" applyFont="1" applyFill="1" applyBorder="1" applyAlignment="1" applyProtection="1">
      <alignment horizontal="center" vertical="center" shrinkToFit="1"/>
      <protection locked="0"/>
    </xf>
    <xf numFmtId="0" fontId="14" fillId="0" borderId="41" xfId="0" applyFont="1" applyFill="1" applyBorder="1" applyAlignment="1" applyProtection="1">
      <alignment horizontal="center" vertical="center" shrinkToFit="1"/>
      <protection locked="0"/>
    </xf>
    <xf numFmtId="0" fontId="17" fillId="0" borderId="37" xfId="0" applyFont="1" applyFill="1" applyBorder="1" applyAlignment="1" applyProtection="1">
      <alignment horizontal="center" vertical="center" wrapText="1" shrinkToFit="1"/>
      <protection locked="0"/>
    </xf>
    <xf numFmtId="0" fontId="15" fillId="2" borderId="27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33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27" xfId="0" applyFont="1" applyFill="1" applyBorder="1" applyAlignment="1" applyProtection="1">
      <alignment horizontal="center" vertical="center" shrinkToFit="1"/>
      <protection locked="0"/>
    </xf>
    <xf numFmtId="0" fontId="15" fillId="2" borderId="37" xfId="0" applyFont="1" applyFill="1" applyBorder="1" applyAlignment="1" applyProtection="1">
      <alignment horizontal="center" vertical="center" shrinkToFit="1"/>
      <protection locked="0"/>
    </xf>
    <xf numFmtId="0" fontId="15" fillId="2" borderId="36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37" xfId="0" applyFont="1" applyFill="1" applyBorder="1" applyAlignment="1" applyProtection="1">
      <alignment vertical="center" shrinkToFit="1"/>
      <protection locked="0"/>
    </xf>
    <xf numFmtId="0" fontId="15" fillId="2" borderId="49" xfId="0" applyFont="1" applyFill="1" applyBorder="1" applyAlignment="1" applyProtection="1">
      <alignment horizontal="center" vertical="center" shrinkToFit="1"/>
      <protection locked="0"/>
    </xf>
    <xf numFmtId="0" fontId="17" fillId="0" borderId="50" xfId="0" applyFont="1" applyFill="1" applyBorder="1" applyAlignment="1" applyProtection="1">
      <alignment horizontal="center" vertical="center" shrinkToFit="1"/>
      <protection locked="0"/>
    </xf>
    <xf numFmtId="0" fontId="14" fillId="0" borderId="20" xfId="0" applyNumberFormat="1" applyFont="1" applyFill="1" applyBorder="1" applyAlignment="1" applyProtection="1">
      <alignment horizontal="center" vertical="center" shrinkToFit="1"/>
    </xf>
    <xf numFmtId="0" fontId="14" fillId="0" borderId="48" xfId="0" applyNumberFormat="1" applyFont="1" applyFill="1" applyBorder="1" applyAlignment="1" applyProtection="1">
      <alignment horizontal="center" vertical="center" shrinkToFit="1"/>
    </xf>
    <xf numFmtId="0" fontId="14" fillId="0" borderId="19" xfId="0" applyFont="1" applyFill="1" applyBorder="1" applyAlignment="1" applyProtection="1">
      <alignment horizontal="center" vertical="center" shrinkToFit="1"/>
    </xf>
    <xf numFmtId="0" fontId="14" fillId="0" borderId="18" xfId="0" applyFont="1" applyFill="1" applyBorder="1" applyAlignment="1" applyProtection="1">
      <alignment horizontal="center" vertical="center" shrinkToFit="1"/>
    </xf>
    <xf numFmtId="0" fontId="14" fillId="0" borderId="50" xfId="0" applyFont="1" applyFill="1" applyBorder="1" applyAlignment="1" applyProtection="1">
      <alignment horizontal="center" vertical="center" shrinkToFit="1"/>
    </xf>
    <xf numFmtId="0" fontId="18" fillId="0" borderId="19" xfId="0" applyFont="1" applyFill="1" applyBorder="1" applyAlignment="1" applyProtection="1">
      <alignment horizontal="center" vertical="center" wrapText="1"/>
    </xf>
    <xf numFmtId="0" fontId="13" fillId="0" borderId="48" xfId="0" applyFont="1" applyFill="1" applyBorder="1" applyAlignment="1" applyProtection="1">
      <alignment horizontal="center" vertical="center" shrinkToFit="1"/>
    </xf>
    <xf numFmtId="0" fontId="13" fillId="0" borderId="50" xfId="0" applyFont="1" applyFill="1" applyBorder="1" applyAlignment="1" applyProtection="1">
      <alignment horizontal="center" vertical="center" shrinkToFit="1"/>
    </xf>
    <xf numFmtId="0" fontId="14" fillId="0" borderId="20" xfId="0" applyFont="1" applyFill="1" applyBorder="1" applyAlignment="1" applyProtection="1">
      <alignment horizontal="center" vertical="center" shrinkToFit="1"/>
    </xf>
    <xf numFmtId="0" fontId="17" fillId="0" borderId="7" xfId="0" applyFont="1" applyFill="1" applyBorder="1" applyAlignment="1" applyProtection="1">
      <alignment horizontal="center" vertical="center" wrapText="1" shrinkToFit="1"/>
      <protection locked="0"/>
    </xf>
    <xf numFmtId="0" fontId="15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4" xfId="0" applyFont="1" applyFill="1" applyBorder="1" applyAlignment="1" applyProtection="1">
      <alignment horizontal="center" vertical="center" shrinkToFit="1"/>
    </xf>
    <xf numFmtId="0" fontId="15" fillId="2" borderId="23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52" xfId="0" applyFont="1" applyFill="1" applyBorder="1" applyAlignment="1" applyProtection="1">
      <alignment horizontal="center" vertical="center" shrinkToFit="1"/>
    </xf>
    <xf numFmtId="0" fontId="15" fillId="2" borderId="8" xfId="0" applyFont="1" applyFill="1" applyBorder="1" applyAlignment="1" applyProtection="1">
      <alignment vertical="center" shrinkToFit="1"/>
      <protection locked="0"/>
    </xf>
    <xf numFmtId="0" fontId="15" fillId="2" borderId="7" xfId="0" applyFont="1" applyFill="1" applyBorder="1" applyAlignment="1" applyProtection="1">
      <alignment vertical="center" shrinkToFit="1"/>
      <protection locked="0"/>
    </xf>
    <xf numFmtId="0" fontId="14" fillId="0" borderId="43" xfId="0" applyFont="1" applyFill="1" applyBorder="1" applyAlignment="1" applyProtection="1">
      <alignment horizontal="center" vertical="center" shrinkToFit="1"/>
      <protection locked="0"/>
    </xf>
    <xf numFmtId="0" fontId="13" fillId="0" borderId="2" xfId="0" applyNumberFormat="1" applyFont="1" applyFill="1" applyBorder="1" applyAlignment="1" applyProtection="1">
      <alignment horizontal="center" vertical="center" shrinkToFit="1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 shrinkToFit="1"/>
      <protection locked="0"/>
    </xf>
    <xf numFmtId="0" fontId="9" fillId="7" borderId="9" xfId="0" applyFont="1" applyFill="1" applyBorder="1" applyAlignment="1" applyProtection="1">
      <alignment horizontal="center" vertical="center" shrinkToFit="1"/>
      <protection locked="0"/>
    </xf>
    <xf numFmtId="0" fontId="9" fillId="8" borderId="2" xfId="0" applyFont="1" applyFill="1" applyBorder="1" applyAlignment="1" applyProtection="1">
      <alignment horizontal="center" vertical="center" wrapText="1" shrinkToFit="1"/>
      <protection locked="0"/>
    </xf>
    <xf numFmtId="0" fontId="9" fillId="8" borderId="9" xfId="0" applyFont="1" applyFill="1" applyBorder="1" applyAlignment="1" applyProtection="1">
      <alignment horizontal="center" vertical="center" shrinkToFit="1"/>
      <protection locked="0"/>
    </xf>
    <xf numFmtId="0" fontId="9" fillId="9" borderId="2" xfId="0" applyFont="1" applyFill="1" applyBorder="1" applyAlignment="1" applyProtection="1">
      <alignment horizontal="center" vertical="center" wrapText="1" shrinkToFit="1"/>
      <protection locked="0"/>
    </xf>
    <xf numFmtId="0" fontId="9" fillId="9" borderId="9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Alignment="1" applyProtection="1">
      <alignment horizontal="left" vertical="center"/>
      <protection locked="0"/>
    </xf>
    <xf numFmtId="0" fontId="9" fillId="0" borderId="46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 applyProtection="1">
      <alignment horizontal="center" vertical="center" shrinkToFit="1"/>
      <protection locked="0"/>
    </xf>
    <xf numFmtId="176" fontId="9" fillId="0" borderId="45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20" xfId="0" applyFont="1" applyFill="1" applyBorder="1" applyAlignment="1" applyProtection="1">
      <alignment horizontal="center" vertical="center" shrinkToFit="1"/>
      <protection locked="0"/>
    </xf>
    <xf numFmtId="0" fontId="9" fillId="9" borderId="45" xfId="0" applyFont="1" applyFill="1" applyBorder="1" applyAlignment="1" applyProtection="1">
      <alignment horizontal="center" vertical="center" shrinkToFit="1"/>
      <protection locked="0"/>
    </xf>
    <xf numFmtId="0" fontId="9" fillId="9" borderId="20" xfId="0" applyFont="1" applyFill="1" applyBorder="1" applyAlignment="1" applyProtection="1">
      <alignment horizontal="center" vertical="center" shrinkToFit="1"/>
      <protection locked="0"/>
    </xf>
    <xf numFmtId="0" fontId="6" fillId="5" borderId="2" xfId="0" applyFont="1" applyFill="1" applyBorder="1" applyAlignment="1" applyProtection="1">
      <alignment horizontal="center" vertical="center" wrapText="1" shrinkToFit="1"/>
      <protection locked="0"/>
    </xf>
    <xf numFmtId="0" fontId="6" fillId="5" borderId="9" xfId="0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  <xf numFmtId="0" fontId="8" fillId="0" borderId="44" xfId="0" applyFont="1" applyFill="1" applyBorder="1" applyAlignment="1" applyProtection="1">
      <alignment horizontal="left" vertical="center" shrinkToFit="1"/>
      <protection locked="0"/>
    </xf>
    <xf numFmtId="0" fontId="4" fillId="0" borderId="28" xfId="0" applyFont="1" applyFill="1" applyBorder="1" applyAlignment="1" applyProtection="1">
      <alignment horizontal="center" vertical="center" shrinkToFit="1"/>
      <protection locked="0"/>
    </xf>
    <xf numFmtId="0" fontId="4" fillId="0" borderId="32" xfId="0" applyFont="1" applyFill="1" applyBorder="1" applyAlignment="1" applyProtection="1">
      <alignment horizontal="center" vertical="center" shrinkToFit="1"/>
      <protection locked="0"/>
    </xf>
    <xf numFmtId="0" fontId="14" fillId="0" borderId="51" xfId="0" applyFont="1" applyFill="1" applyBorder="1" applyAlignment="1" applyProtection="1">
      <alignment horizontal="center" vertical="center" shrinkToFit="1"/>
      <protection locked="0"/>
    </xf>
    <xf numFmtId="0" fontId="14" fillId="0" borderId="42" xfId="0" applyFont="1" applyFill="1" applyBorder="1" applyAlignment="1" applyProtection="1">
      <alignment horizontal="center" vertical="center" shrinkToFit="1"/>
      <protection locked="0"/>
    </xf>
    <xf numFmtId="49" fontId="3" fillId="0" borderId="28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32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41" xfId="0" applyFont="1" applyFill="1" applyBorder="1" applyAlignment="1" applyProtection="1">
      <alignment horizontal="center" vertical="center" shrinkToFit="1"/>
      <protection locked="0"/>
    </xf>
    <xf numFmtId="0" fontId="4" fillId="3" borderId="28" xfId="0" applyFont="1" applyFill="1" applyBorder="1" applyAlignment="1" applyProtection="1">
      <alignment horizontal="center" vertical="center" shrinkToFit="1"/>
      <protection locked="0"/>
    </xf>
    <xf numFmtId="0" fontId="4" fillId="3" borderId="32" xfId="0" applyFont="1" applyFill="1" applyBorder="1" applyAlignment="1" applyProtection="1">
      <alignment horizontal="center" vertical="center" shrinkToFit="1"/>
      <protection locked="0"/>
    </xf>
    <xf numFmtId="0" fontId="3" fillId="3" borderId="32" xfId="0" applyFont="1" applyFill="1" applyBorder="1" applyAlignment="1" applyProtection="1">
      <alignment horizontal="center" vertical="center" wrapText="1" shrinkToFit="1"/>
      <protection locked="0"/>
    </xf>
    <xf numFmtId="0" fontId="3" fillId="3" borderId="31" xfId="0" applyFont="1" applyFill="1" applyBorder="1" applyAlignment="1" applyProtection="1">
      <alignment horizontal="center" vertical="center" wrapText="1" shrinkToFit="1"/>
      <protection locked="0"/>
    </xf>
    <xf numFmtId="0" fontId="3" fillId="0" borderId="34" xfId="0" applyFont="1" applyFill="1" applyBorder="1" applyAlignment="1" applyProtection="1">
      <alignment horizontal="center" vertical="center" wrapText="1" shrinkToFit="1"/>
      <protection locked="0"/>
    </xf>
    <xf numFmtId="0" fontId="3" fillId="0" borderId="35" xfId="0" applyFont="1" applyFill="1" applyBorder="1" applyAlignment="1" applyProtection="1">
      <alignment horizontal="center" vertical="center" shrinkToFit="1"/>
      <protection locked="0"/>
    </xf>
    <xf numFmtId="0" fontId="3" fillId="0" borderId="38" xfId="0" applyFont="1" applyFill="1" applyBorder="1" applyAlignment="1" applyProtection="1">
      <alignment horizontal="center" vertical="center" shrinkToFit="1"/>
      <protection locked="0"/>
    </xf>
    <xf numFmtId="0" fontId="3" fillId="3" borderId="28" xfId="0" applyFont="1" applyFill="1" applyBorder="1" applyAlignment="1" applyProtection="1">
      <alignment horizontal="center" vertical="center" wrapText="1" shrinkToFit="1"/>
      <protection locked="0"/>
    </xf>
    <xf numFmtId="0" fontId="3" fillId="3" borderId="32" xfId="0" applyFont="1" applyFill="1" applyBorder="1" applyAlignment="1" applyProtection="1">
      <alignment horizontal="center" vertical="center" shrinkToFit="1"/>
      <protection locked="0"/>
    </xf>
    <xf numFmtId="0" fontId="13" fillId="0" borderId="2" xfId="0" applyNumberFormat="1" applyFont="1" applyFill="1" applyBorder="1" applyAlignment="1" applyProtection="1">
      <alignment horizontal="center" vertical="center" shrinkToFit="1"/>
    </xf>
    <xf numFmtId="0" fontId="13" fillId="0" borderId="17" xfId="0" applyNumberFormat="1" applyFont="1" applyFill="1" applyBorder="1" applyAlignment="1" applyProtection="1">
      <alignment horizontal="center" vertical="center" shrinkToFit="1"/>
    </xf>
    <xf numFmtId="0" fontId="13" fillId="0" borderId="47" xfId="0" applyNumberFormat="1" applyFont="1" applyFill="1" applyBorder="1" applyAlignment="1" applyProtection="1">
      <alignment horizontal="center" vertical="center" shrinkToFit="1"/>
    </xf>
    <xf numFmtId="0" fontId="6" fillId="0" borderId="25" xfId="0" applyFont="1" applyFill="1" applyBorder="1" applyAlignment="1" applyProtection="1">
      <alignment horizontal="center" vertical="center" shrinkToFit="1"/>
      <protection locked="0"/>
    </xf>
    <xf numFmtId="0" fontId="6" fillId="0" borderId="26" xfId="0" applyFont="1" applyFill="1" applyBorder="1" applyAlignment="1" applyProtection="1">
      <alignment horizontal="center" vertical="center" shrinkToFit="1"/>
      <protection locked="0"/>
    </xf>
    <xf numFmtId="0" fontId="14" fillId="0" borderId="53" xfId="0" applyFont="1" applyFill="1" applyBorder="1" applyAlignment="1" applyProtection="1">
      <alignment horizontal="center" vertical="center" shrinkToFit="1"/>
      <protection locked="0"/>
    </xf>
    <xf numFmtId="0" fontId="11" fillId="0" borderId="29" xfId="0" applyFont="1" applyFill="1" applyBorder="1" applyAlignment="1" applyProtection="1">
      <alignment horizontal="center" vertical="center" wrapText="1" shrinkToFit="1"/>
      <protection locked="0"/>
    </xf>
    <xf numFmtId="0" fontId="11" fillId="0" borderId="30" xfId="0" applyFont="1" applyFill="1" applyBorder="1" applyAlignment="1" applyProtection="1">
      <alignment horizontal="center" vertical="center" wrapText="1" shrinkToFit="1"/>
      <protection locked="0"/>
    </xf>
    <xf numFmtId="0" fontId="3" fillId="3" borderId="28" xfId="0" applyFont="1" applyFill="1" applyBorder="1" applyAlignment="1" applyProtection="1">
      <alignment horizontal="center" vertical="center" wrapText="1"/>
      <protection locked="0"/>
    </xf>
    <xf numFmtId="0" fontId="3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31" xfId="0" applyFont="1" applyFill="1" applyBorder="1" applyAlignment="1" applyProtection="1">
      <alignment horizontal="center" vertical="center" wrapText="1"/>
      <protection locked="0"/>
    </xf>
    <xf numFmtId="0" fontId="3" fillId="0" borderId="28" xfId="0" applyFont="1" applyFill="1" applyBorder="1" applyAlignment="1" applyProtection="1">
      <alignment horizontal="center" vertical="center" wrapText="1" shrinkToFit="1"/>
      <protection locked="0"/>
    </xf>
    <xf numFmtId="0" fontId="3" fillId="0" borderId="32" xfId="0" applyFont="1" applyFill="1" applyBorder="1" applyAlignment="1" applyProtection="1">
      <alignment horizontal="center" vertical="center" wrapText="1" shrinkToFit="1"/>
      <protection locked="0"/>
    </xf>
    <xf numFmtId="0" fontId="6" fillId="4" borderId="2" xfId="0" applyFont="1" applyFill="1" applyBorder="1" applyAlignment="1" applyProtection="1">
      <alignment horizontal="center" vertical="center" wrapText="1" shrinkToFit="1"/>
      <protection locked="0"/>
    </xf>
    <xf numFmtId="0" fontId="6" fillId="4" borderId="9" xfId="0" applyFont="1" applyFill="1" applyBorder="1" applyAlignment="1" applyProtection="1">
      <alignment horizontal="center" vertical="center" wrapText="1" shrinkToFit="1"/>
      <protection locked="0"/>
    </xf>
    <xf numFmtId="0" fontId="4" fillId="3" borderId="31" xfId="0" applyFont="1" applyFill="1" applyBorder="1" applyAlignment="1" applyProtection="1">
      <alignment horizontal="center" vertical="center" shrinkToFit="1"/>
      <protection locked="0"/>
    </xf>
    <xf numFmtId="0" fontId="3" fillId="0" borderId="32" xfId="0" applyFont="1" applyFill="1" applyBorder="1" applyAlignment="1" applyProtection="1">
      <alignment horizontal="center" vertical="center" shrinkToFit="1"/>
      <protection locked="0"/>
    </xf>
    <xf numFmtId="0" fontId="5" fillId="0" borderId="24" xfId="0" applyFont="1" applyFill="1" applyBorder="1" applyAlignment="1" applyProtection="1">
      <alignment horizontal="right" vertical="center" shrinkToFit="1"/>
      <protection locked="0"/>
    </xf>
    <xf numFmtId="0" fontId="11" fillId="0" borderId="11" xfId="0" applyFont="1" applyFill="1" applyBorder="1" applyAlignment="1" applyProtection="1">
      <alignment horizontal="center" vertical="center" shrinkToFit="1"/>
      <protection locked="0"/>
    </xf>
    <xf numFmtId="0" fontId="11" fillId="0" borderId="19" xfId="0" applyFont="1" applyFill="1" applyBorder="1" applyAlignment="1" applyProtection="1">
      <alignment horizontal="center" vertical="center" shrinkToFit="1"/>
      <protection locked="0"/>
    </xf>
    <xf numFmtId="0" fontId="11" fillId="0" borderId="6" xfId="0" applyFont="1" applyFill="1" applyBorder="1" applyAlignment="1" applyProtection="1">
      <alignment horizontal="center" vertical="center" shrinkToFit="1"/>
      <protection locked="0"/>
    </xf>
    <xf numFmtId="0" fontId="11" fillId="0" borderId="27" xfId="0" applyFont="1" applyFill="1" applyBorder="1" applyAlignment="1" applyProtection="1">
      <alignment horizontal="center" vertical="center" shrinkToFit="1"/>
      <protection locked="0"/>
    </xf>
    <xf numFmtId="0" fontId="11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28" xfId="0" applyFont="1" applyFill="1" applyBorder="1" applyAlignment="1" applyProtection="1">
      <alignment horizontal="center" vertical="center" wrapText="1" shrinkToFit="1"/>
      <protection locked="0"/>
    </xf>
    <xf numFmtId="0" fontId="6" fillId="0" borderId="31" xfId="0" applyFont="1" applyFill="1" applyBorder="1" applyAlignment="1" applyProtection="1">
      <alignment horizontal="center" vertical="center" wrapText="1" shrinkToFi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65"/>
  <sheetViews>
    <sheetView tabSelected="1" zoomScale="60" zoomScaleNormal="60" workbookViewId="0">
      <selection activeCell="Q10" sqref="Q10"/>
    </sheetView>
  </sheetViews>
  <sheetFormatPr defaultColWidth="9" defaultRowHeight="16.2" x14ac:dyDescent="0.3"/>
  <cols>
    <col min="1" max="1" width="4.6640625" style="1" customWidth="1"/>
    <col min="2" max="2" width="6.88671875" style="1" customWidth="1"/>
    <col min="3" max="3" width="11.88671875" style="1" customWidth="1"/>
    <col min="4" max="4" width="3.21875" style="1" customWidth="1"/>
    <col min="5" max="5" width="4.6640625" style="1" customWidth="1"/>
    <col min="6" max="6" width="12" style="1" customWidth="1"/>
    <col min="7" max="7" width="3.21875" style="1" customWidth="1"/>
    <col min="8" max="8" width="4.6640625" style="1" customWidth="1"/>
    <col min="9" max="9" width="11.88671875" style="1" customWidth="1"/>
    <col min="10" max="10" width="3.21875" style="1" customWidth="1"/>
    <col min="11" max="11" width="4.6640625" style="1" customWidth="1"/>
    <col min="12" max="12" width="11.88671875" style="1" customWidth="1"/>
    <col min="13" max="13" width="3.21875" style="1" customWidth="1"/>
    <col min="14" max="14" width="4.6640625" style="1" customWidth="1"/>
    <col min="15" max="15" width="11.88671875" style="1" customWidth="1"/>
    <col min="16" max="16" width="3.21875" style="1" customWidth="1"/>
    <col min="17" max="17" width="4.6640625" style="1" customWidth="1"/>
    <col min="18" max="18" width="11.88671875" style="1" customWidth="1"/>
    <col min="19" max="19" width="3.21875" style="1" customWidth="1"/>
    <col min="20" max="20" width="4.6640625" style="1" customWidth="1"/>
    <col min="21" max="21" width="6.33203125" style="28" customWidth="1"/>
    <col min="22" max="16384" width="9" style="1"/>
  </cols>
  <sheetData>
    <row r="1" spans="1:21" ht="16.8" thickBot="1" x14ac:dyDescent="0.3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84" t="s">
        <v>107</v>
      </c>
      <c r="P1" s="184"/>
      <c r="Q1" s="184"/>
      <c r="R1" s="184"/>
      <c r="S1" s="184"/>
      <c r="T1" s="184"/>
      <c r="U1" s="184"/>
    </row>
    <row r="2" spans="1:21" ht="16.8" customHeight="1" thickTop="1" x14ac:dyDescent="0.3">
      <c r="A2" s="170" t="s">
        <v>102</v>
      </c>
      <c r="B2" s="171"/>
      <c r="C2" s="185" t="s">
        <v>16</v>
      </c>
      <c r="D2" s="186"/>
      <c r="E2" s="187"/>
      <c r="F2" s="187" t="s">
        <v>0</v>
      </c>
      <c r="G2" s="187"/>
      <c r="H2" s="188"/>
      <c r="I2" s="185" t="s">
        <v>1</v>
      </c>
      <c r="J2" s="187"/>
      <c r="K2" s="187"/>
      <c r="L2" s="187" t="s">
        <v>2</v>
      </c>
      <c r="M2" s="187"/>
      <c r="N2" s="189"/>
      <c r="O2" s="186" t="s">
        <v>3</v>
      </c>
      <c r="P2" s="187"/>
      <c r="Q2" s="187"/>
      <c r="R2" s="187" t="s">
        <v>4</v>
      </c>
      <c r="S2" s="188"/>
      <c r="T2" s="189"/>
      <c r="U2" s="190" t="s">
        <v>17</v>
      </c>
    </row>
    <row r="3" spans="1:21" ht="38.4" thickBot="1" x14ac:dyDescent="0.35">
      <c r="A3" s="173" t="s">
        <v>46</v>
      </c>
      <c r="B3" s="174"/>
      <c r="C3" s="92" t="s">
        <v>5</v>
      </c>
      <c r="D3" s="93" t="s">
        <v>6</v>
      </c>
      <c r="E3" s="93" t="s">
        <v>29</v>
      </c>
      <c r="F3" s="94" t="s">
        <v>7</v>
      </c>
      <c r="G3" s="93" t="s">
        <v>6</v>
      </c>
      <c r="H3" s="106" t="s">
        <v>29</v>
      </c>
      <c r="I3" s="92" t="s">
        <v>7</v>
      </c>
      <c r="J3" s="93" t="s">
        <v>6</v>
      </c>
      <c r="K3" s="93" t="s">
        <v>29</v>
      </c>
      <c r="L3" s="94" t="s">
        <v>7</v>
      </c>
      <c r="M3" s="93" t="s">
        <v>6</v>
      </c>
      <c r="N3" s="124" t="s">
        <v>29</v>
      </c>
      <c r="O3" s="114" t="s">
        <v>7</v>
      </c>
      <c r="P3" s="93" t="s">
        <v>6</v>
      </c>
      <c r="Q3" s="93" t="s">
        <v>29</v>
      </c>
      <c r="R3" s="94" t="s">
        <v>7</v>
      </c>
      <c r="S3" s="93" t="s">
        <v>6</v>
      </c>
      <c r="T3" s="93" t="s">
        <v>29</v>
      </c>
      <c r="U3" s="191"/>
    </row>
    <row r="4" spans="1:21" ht="18" customHeight="1" thickTop="1" x14ac:dyDescent="0.3">
      <c r="A4" s="175" t="s">
        <v>103</v>
      </c>
      <c r="B4" s="165" t="s">
        <v>104</v>
      </c>
      <c r="C4" s="29" t="s">
        <v>63</v>
      </c>
      <c r="D4" s="30">
        <v>3</v>
      </c>
      <c r="E4" s="31"/>
      <c r="F4" s="98" t="s">
        <v>63</v>
      </c>
      <c r="G4" s="30">
        <v>3</v>
      </c>
      <c r="H4" s="107"/>
      <c r="I4" s="29" t="s">
        <v>63</v>
      </c>
      <c r="J4" s="30">
        <v>3</v>
      </c>
      <c r="K4" s="31"/>
      <c r="L4" s="30" t="s">
        <v>63</v>
      </c>
      <c r="M4" s="30">
        <v>3</v>
      </c>
      <c r="N4" s="125"/>
      <c r="O4" s="98" t="s">
        <v>63</v>
      </c>
      <c r="P4" s="32">
        <v>2</v>
      </c>
      <c r="Q4" s="31"/>
      <c r="R4" s="30" t="s">
        <v>63</v>
      </c>
      <c r="S4" s="32">
        <v>2</v>
      </c>
      <c r="T4" s="31"/>
      <c r="U4" s="158">
        <f>SUM(E4:E17,H4:H17,K4:K17,N4:N17,Q4:Q17,T4:T17)</f>
        <v>0</v>
      </c>
    </row>
    <row r="5" spans="1:21" ht="18" customHeight="1" x14ac:dyDescent="0.3">
      <c r="A5" s="176"/>
      <c r="B5" s="166"/>
      <c r="C5" s="33" t="s">
        <v>64</v>
      </c>
      <c r="D5" s="34">
        <v>2</v>
      </c>
      <c r="E5" s="35"/>
      <c r="F5" s="99" t="s">
        <v>64</v>
      </c>
      <c r="G5" s="34">
        <v>2</v>
      </c>
      <c r="H5" s="42"/>
      <c r="I5" s="33" t="s">
        <v>64</v>
      </c>
      <c r="J5" s="34">
        <v>2</v>
      </c>
      <c r="K5" s="35"/>
      <c r="L5" s="34" t="s">
        <v>64</v>
      </c>
      <c r="M5" s="34">
        <v>2</v>
      </c>
      <c r="N5" s="37"/>
      <c r="O5" s="99" t="s">
        <v>64</v>
      </c>
      <c r="P5" s="36">
        <v>2</v>
      </c>
      <c r="Q5" s="35"/>
      <c r="R5" s="34" t="s">
        <v>64</v>
      </c>
      <c r="S5" s="36">
        <v>2</v>
      </c>
      <c r="T5" s="37"/>
      <c r="U5" s="159"/>
    </row>
    <row r="6" spans="1:21" ht="18" customHeight="1" x14ac:dyDescent="0.3">
      <c r="A6" s="176"/>
      <c r="B6" s="166"/>
      <c r="C6" s="33" t="s">
        <v>65</v>
      </c>
      <c r="D6" s="34">
        <v>3</v>
      </c>
      <c r="E6" s="35"/>
      <c r="F6" s="99" t="s">
        <v>49</v>
      </c>
      <c r="G6" s="34">
        <v>3</v>
      </c>
      <c r="H6" s="42"/>
      <c r="I6" s="33" t="s">
        <v>62</v>
      </c>
      <c r="J6" s="34">
        <v>1</v>
      </c>
      <c r="K6" s="35"/>
      <c r="L6" s="34" t="s">
        <v>51</v>
      </c>
      <c r="M6" s="34">
        <v>1</v>
      </c>
      <c r="N6" s="37"/>
      <c r="O6" s="115" t="s">
        <v>82</v>
      </c>
      <c r="P6" s="36">
        <v>1</v>
      </c>
      <c r="Q6" s="35"/>
      <c r="R6" s="36" t="s">
        <v>82</v>
      </c>
      <c r="S6" s="36">
        <v>1</v>
      </c>
      <c r="T6" s="37"/>
      <c r="U6" s="159"/>
    </row>
    <row r="7" spans="1:21" ht="18" customHeight="1" x14ac:dyDescent="0.3">
      <c r="A7" s="176"/>
      <c r="B7" s="166"/>
      <c r="C7" s="33" t="s">
        <v>66</v>
      </c>
      <c r="D7" s="34">
        <v>2</v>
      </c>
      <c r="E7" s="35"/>
      <c r="F7" s="99" t="s">
        <v>66</v>
      </c>
      <c r="G7" s="34">
        <v>2</v>
      </c>
      <c r="H7" s="42"/>
      <c r="I7" s="33" t="s">
        <v>52</v>
      </c>
      <c r="J7" s="34">
        <v>1</v>
      </c>
      <c r="K7" s="35"/>
      <c r="L7" s="34" t="s">
        <v>52</v>
      </c>
      <c r="M7" s="34">
        <v>1</v>
      </c>
      <c r="N7" s="37"/>
      <c r="O7" s="99" t="s">
        <v>50</v>
      </c>
      <c r="P7" s="36">
        <v>2</v>
      </c>
      <c r="Q7" s="35"/>
      <c r="R7" s="34" t="s">
        <v>95</v>
      </c>
      <c r="S7" s="36">
        <v>2</v>
      </c>
      <c r="T7" s="37"/>
      <c r="U7" s="159"/>
    </row>
    <row r="8" spans="1:21" ht="18" customHeight="1" x14ac:dyDescent="0.3">
      <c r="A8" s="176"/>
      <c r="B8" s="166"/>
      <c r="C8" s="33" t="s">
        <v>67</v>
      </c>
      <c r="D8" s="34">
        <v>1</v>
      </c>
      <c r="E8" s="35"/>
      <c r="F8" s="99" t="s">
        <v>67</v>
      </c>
      <c r="G8" s="34">
        <v>1</v>
      </c>
      <c r="H8" s="42"/>
      <c r="I8" s="33" t="s">
        <v>53</v>
      </c>
      <c r="J8" s="34">
        <v>1</v>
      </c>
      <c r="K8" s="35"/>
      <c r="L8" s="34" t="s">
        <v>53</v>
      </c>
      <c r="M8" s="34">
        <v>1</v>
      </c>
      <c r="N8" s="37"/>
      <c r="O8" s="115" t="s">
        <v>100</v>
      </c>
      <c r="P8" s="36">
        <v>1</v>
      </c>
      <c r="Q8" s="38"/>
      <c r="R8" s="36" t="s">
        <v>100</v>
      </c>
      <c r="S8" s="36">
        <v>1</v>
      </c>
      <c r="T8" s="40"/>
      <c r="U8" s="159"/>
    </row>
    <row r="9" spans="1:21" ht="18" customHeight="1" x14ac:dyDescent="0.3">
      <c r="A9" s="176"/>
      <c r="B9" s="166"/>
      <c r="C9" s="33" t="s">
        <v>61</v>
      </c>
      <c r="D9" s="34">
        <v>1</v>
      </c>
      <c r="E9" s="35"/>
      <c r="F9" s="99" t="s">
        <v>61</v>
      </c>
      <c r="G9" s="34">
        <v>1</v>
      </c>
      <c r="H9" s="42"/>
      <c r="I9" s="33" t="s">
        <v>50</v>
      </c>
      <c r="J9" s="34">
        <v>2</v>
      </c>
      <c r="K9" s="35"/>
      <c r="L9" s="34" t="s">
        <v>50</v>
      </c>
      <c r="M9" s="34">
        <v>2</v>
      </c>
      <c r="N9" s="37"/>
      <c r="O9" s="115"/>
      <c r="P9" s="36"/>
      <c r="Q9" s="38"/>
      <c r="R9" s="36"/>
      <c r="S9" s="39"/>
      <c r="T9" s="40"/>
      <c r="U9" s="159"/>
    </row>
    <row r="10" spans="1:21" ht="18" customHeight="1" x14ac:dyDescent="0.3">
      <c r="A10" s="176"/>
      <c r="B10" s="166"/>
      <c r="C10" s="33" t="s">
        <v>68</v>
      </c>
      <c r="D10" s="41">
        <v>1</v>
      </c>
      <c r="E10" s="35"/>
      <c r="F10" s="99" t="s">
        <v>68</v>
      </c>
      <c r="G10" s="34">
        <v>1</v>
      </c>
      <c r="H10" s="42"/>
      <c r="I10" s="33"/>
      <c r="J10" s="34"/>
      <c r="K10" s="42"/>
      <c r="L10" s="34"/>
      <c r="M10" s="34"/>
      <c r="N10" s="37"/>
      <c r="O10" s="115"/>
      <c r="P10" s="36"/>
      <c r="Q10" s="38"/>
      <c r="R10" s="36"/>
      <c r="S10" s="39"/>
      <c r="T10" s="40"/>
      <c r="U10" s="159"/>
    </row>
    <row r="11" spans="1:21" ht="18" customHeight="1" x14ac:dyDescent="0.3">
      <c r="A11" s="176"/>
      <c r="B11" s="166"/>
      <c r="C11" s="33" t="s">
        <v>69</v>
      </c>
      <c r="D11" s="41">
        <v>1</v>
      </c>
      <c r="E11" s="35"/>
      <c r="F11" s="99" t="s">
        <v>69</v>
      </c>
      <c r="G11" s="34">
        <v>1</v>
      </c>
      <c r="H11" s="42"/>
      <c r="I11" s="33"/>
      <c r="J11" s="34"/>
      <c r="K11" s="42"/>
      <c r="L11" s="34"/>
      <c r="M11" s="34"/>
      <c r="N11" s="37"/>
      <c r="O11" s="115"/>
      <c r="P11" s="36"/>
      <c r="Q11" s="38"/>
      <c r="R11" s="36"/>
      <c r="S11" s="39"/>
      <c r="T11" s="40"/>
      <c r="U11" s="159"/>
    </row>
    <row r="12" spans="1:21" ht="18" customHeight="1" x14ac:dyDescent="0.3">
      <c r="A12" s="176"/>
      <c r="B12" s="166"/>
      <c r="C12" s="43" t="s">
        <v>70</v>
      </c>
      <c r="D12" s="132">
        <v>1</v>
      </c>
      <c r="E12" s="44"/>
      <c r="F12" s="100" t="s">
        <v>70</v>
      </c>
      <c r="G12" s="132">
        <v>1</v>
      </c>
      <c r="H12" s="108"/>
      <c r="I12" s="43"/>
      <c r="J12" s="132"/>
      <c r="K12" s="44"/>
      <c r="L12" s="132"/>
      <c r="M12" s="132"/>
      <c r="N12" s="49"/>
      <c r="O12" s="116"/>
      <c r="P12" s="45"/>
      <c r="Q12" s="46"/>
      <c r="R12" s="45"/>
      <c r="S12" s="47"/>
      <c r="T12" s="48"/>
      <c r="U12" s="159"/>
    </row>
    <row r="13" spans="1:21" ht="18" customHeight="1" x14ac:dyDescent="0.3">
      <c r="A13" s="176"/>
      <c r="B13" s="166"/>
      <c r="C13" s="33" t="s">
        <v>71</v>
      </c>
      <c r="D13" s="132">
        <v>2</v>
      </c>
      <c r="E13" s="44"/>
      <c r="F13" s="99" t="s">
        <v>50</v>
      </c>
      <c r="G13" s="132">
        <v>2</v>
      </c>
      <c r="H13" s="108"/>
      <c r="I13" s="43"/>
      <c r="J13" s="132"/>
      <c r="K13" s="44"/>
      <c r="L13" s="132"/>
      <c r="M13" s="132"/>
      <c r="N13" s="49"/>
      <c r="O13" s="116"/>
      <c r="P13" s="45"/>
      <c r="Q13" s="44"/>
      <c r="R13" s="45"/>
      <c r="S13" s="47"/>
      <c r="T13" s="49"/>
      <c r="U13" s="159"/>
    </row>
    <row r="14" spans="1:21" ht="18" customHeight="1" x14ac:dyDescent="0.3">
      <c r="A14" s="176"/>
      <c r="B14" s="166"/>
      <c r="C14" s="33" t="s">
        <v>96</v>
      </c>
      <c r="D14" s="167">
        <v>1</v>
      </c>
      <c r="E14" s="44"/>
      <c r="F14" s="99" t="s">
        <v>96</v>
      </c>
      <c r="G14" s="167">
        <v>1</v>
      </c>
      <c r="H14" s="108"/>
      <c r="I14" s="43"/>
      <c r="J14" s="132"/>
      <c r="K14" s="44"/>
      <c r="L14" s="132"/>
      <c r="M14" s="132"/>
      <c r="N14" s="49"/>
      <c r="O14" s="116"/>
      <c r="P14" s="45"/>
      <c r="Q14" s="46"/>
      <c r="R14" s="45"/>
      <c r="S14" s="47"/>
      <c r="T14" s="48"/>
      <c r="U14" s="159"/>
    </row>
    <row r="15" spans="1:21" ht="18" customHeight="1" x14ac:dyDescent="0.3">
      <c r="A15" s="176"/>
      <c r="B15" s="166"/>
      <c r="C15" s="43" t="s">
        <v>97</v>
      </c>
      <c r="D15" s="168"/>
      <c r="E15" s="44"/>
      <c r="F15" s="100" t="s">
        <v>97</v>
      </c>
      <c r="G15" s="168"/>
      <c r="H15" s="108"/>
      <c r="I15" s="43"/>
      <c r="J15" s="132"/>
      <c r="K15" s="44"/>
      <c r="L15" s="132"/>
      <c r="M15" s="132"/>
      <c r="N15" s="49"/>
      <c r="O15" s="116"/>
      <c r="P15" s="45"/>
      <c r="Q15" s="46"/>
      <c r="R15" s="45"/>
      <c r="S15" s="47"/>
      <c r="T15" s="48"/>
      <c r="U15" s="159"/>
    </row>
    <row r="16" spans="1:21" ht="18" customHeight="1" x14ac:dyDescent="0.3">
      <c r="A16" s="176"/>
      <c r="B16" s="166"/>
      <c r="C16" s="43" t="s">
        <v>98</v>
      </c>
      <c r="D16" s="168"/>
      <c r="E16" s="44"/>
      <c r="F16" s="100" t="s">
        <v>98</v>
      </c>
      <c r="G16" s="168"/>
      <c r="H16" s="108"/>
      <c r="I16" s="43"/>
      <c r="J16" s="132"/>
      <c r="K16" s="44"/>
      <c r="L16" s="132"/>
      <c r="M16" s="132"/>
      <c r="N16" s="49"/>
      <c r="O16" s="116"/>
      <c r="P16" s="45"/>
      <c r="Q16" s="46"/>
      <c r="R16" s="45"/>
      <c r="S16" s="47"/>
      <c r="T16" s="48"/>
      <c r="U16" s="159"/>
    </row>
    <row r="17" spans="1:21" ht="18" customHeight="1" thickBot="1" x14ac:dyDescent="0.35">
      <c r="A17" s="176"/>
      <c r="B17" s="166"/>
      <c r="C17" s="33" t="s">
        <v>99</v>
      </c>
      <c r="D17" s="169"/>
      <c r="E17" s="101"/>
      <c r="F17" s="99" t="s">
        <v>99</v>
      </c>
      <c r="G17" s="169"/>
      <c r="H17" s="42"/>
      <c r="I17" s="43"/>
      <c r="J17" s="132"/>
      <c r="K17" s="35"/>
      <c r="L17" s="132"/>
      <c r="M17" s="132"/>
      <c r="N17" s="37"/>
      <c r="O17" s="116"/>
      <c r="P17" s="45"/>
      <c r="Q17" s="46"/>
      <c r="R17" s="45"/>
      <c r="S17" s="47"/>
      <c r="T17" s="48"/>
      <c r="U17" s="182"/>
    </row>
    <row r="18" spans="1:21" ht="18" customHeight="1" thickTop="1" x14ac:dyDescent="0.3">
      <c r="A18" s="176"/>
      <c r="B18" s="165" t="s">
        <v>81</v>
      </c>
      <c r="C18" s="50" t="s">
        <v>72</v>
      </c>
      <c r="D18" s="51">
        <v>2</v>
      </c>
      <c r="E18" s="52"/>
      <c r="F18" s="51" t="s">
        <v>72</v>
      </c>
      <c r="G18" s="51">
        <v>2</v>
      </c>
      <c r="H18" s="109"/>
      <c r="I18" s="50" t="s">
        <v>73</v>
      </c>
      <c r="J18" s="51">
        <v>2</v>
      </c>
      <c r="K18" s="52"/>
      <c r="L18" s="51" t="s">
        <v>73</v>
      </c>
      <c r="M18" s="51">
        <v>2</v>
      </c>
      <c r="N18" s="56"/>
      <c r="O18" s="117"/>
      <c r="P18" s="54"/>
      <c r="Q18" s="52"/>
      <c r="R18" s="53"/>
      <c r="S18" s="55"/>
      <c r="T18" s="56"/>
      <c r="U18" s="158">
        <f>SUM(E18:E20,H18:H20,K18:K20,N18:N20,Q18:Q20,T18:T20)</f>
        <v>0</v>
      </c>
    </row>
    <row r="19" spans="1:21" ht="18" customHeight="1" x14ac:dyDescent="0.3">
      <c r="A19" s="176"/>
      <c r="B19" s="160"/>
      <c r="C19" s="57" t="s">
        <v>54</v>
      </c>
      <c r="D19" s="58">
        <v>2</v>
      </c>
      <c r="E19" s="59"/>
      <c r="F19" s="58" t="s">
        <v>54</v>
      </c>
      <c r="G19" s="58">
        <v>2</v>
      </c>
      <c r="H19" s="91"/>
      <c r="I19" s="57" t="s">
        <v>74</v>
      </c>
      <c r="J19" s="58">
        <v>4</v>
      </c>
      <c r="K19" s="59"/>
      <c r="L19" s="58" t="s">
        <v>74</v>
      </c>
      <c r="M19" s="58">
        <v>4</v>
      </c>
      <c r="N19" s="80"/>
      <c r="O19" s="118"/>
      <c r="P19" s="61"/>
      <c r="Q19" s="62"/>
      <c r="R19" s="60"/>
      <c r="S19" s="63"/>
      <c r="T19" s="64"/>
      <c r="U19" s="159"/>
    </row>
    <row r="20" spans="1:21" ht="18" customHeight="1" thickBot="1" x14ac:dyDescent="0.35">
      <c r="A20" s="176"/>
      <c r="B20" s="161"/>
      <c r="C20" s="65" t="s">
        <v>55</v>
      </c>
      <c r="D20" s="66">
        <v>3</v>
      </c>
      <c r="E20" s="67"/>
      <c r="F20" s="66" t="s">
        <v>55</v>
      </c>
      <c r="G20" s="66">
        <v>3</v>
      </c>
      <c r="H20" s="110"/>
      <c r="I20" s="65"/>
      <c r="J20" s="66"/>
      <c r="K20" s="67"/>
      <c r="L20" s="66"/>
      <c r="M20" s="66"/>
      <c r="N20" s="71"/>
      <c r="O20" s="119"/>
      <c r="P20" s="96"/>
      <c r="Q20" s="68"/>
      <c r="R20" s="69"/>
      <c r="S20" s="70"/>
      <c r="T20" s="71"/>
      <c r="U20" s="159"/>
    </row>
    <row r="21" spans="1:21" ht="26.4" customHeight="1" thickTop="1" x14ac:dyDescent="0.3">
      <c r="A21" s="176"/>
      <c r="B21" s="160" t="s">
        <v>75</v>
      </c>
      <c r="C21" s="50" t="s">
        <v>78</v>
      </c>
      <c r="D21" s="51">
        <v>2</v>
      </c>
      <c r="E21" s="52"/>
      <c r="F21" s="51" t="s">
        <v>78</v>
      </c>
      <c r="G21" s="51">
        <v>2</v>
      </c>
      <c r="H21" s="109"/>
      <c r="I21" s="50" t="s">
        <v>79</v>
      </c>
      <c r="J21" s="51">
        <v>2</v>
      </c>
      <c r="K21" s="52"/>
      <c r="L21" s="51" t="s">
        <v>79</v>
      </c>
      <c r="M21" s="51">
        <v>2</v>
      </c>
      <c r="N21" s="56"/>
      <c r="O21" s="120" t="s">
        <v>77</v>
      </c>
      <c r="P21" s="51">
        <v>2</v>
      </c>
      <c r="Q21" s="52"/>
      <c r="R21" s="53" t="s">
        <v>91</v>
      </c>
      <c r="S21" s="55">
        <v>2</v>
      </c>
      <c r="T21" s="56"/>
      <c r="U21" s="158">
        <f>SUM(E21:E24,H21:H24,K21:K24,N21:N24,Q21:Q24,T21:T24)</f>
        <v>0</v>
      </c>
    </row>
    <row r="22" spans="1:21" ht="18" customHeight="1" x14ac:dyDescent="0.3">
      <c r="A22" s="176"/>
      <c r="B22" s="160"/>
      <c r="C22" s="57"/>
      <c r="D22" s="58"/>
      <c r="E22" s="59"/>
      <c r="F22" s="58"/>
      <c r="G22" s="58"/>
      <c r="H22" s="91"/>
      <c r="I22" s="57" t="s">
        <v>80</v>
      </c>
      <c r="J22" s="58">
        <v>2</v>
      </c>
      <c r="K22" s="59"/>
      <c r="L22" s="58" t="s">
        <v>80</v>
      </c>
      <c r="M22" s="58">
        <v>2</v>
      </c>
      <c r="N22" s="80"/>
      <c r="O22" s="97"/>
      <c r="P22" s="58"/>
      <c r="Q22" s="59"/>
      <c r="R22" s="58"/>
      <c r="S22" s="58"/>
      <c r="T22" s="59"/>
      <c r="U22" s="159"/>
    </row>
    <row r="23" spans="1:21" ht="18" customHeight="1" x14ac:dyDescent="0.3">
      <c r="A23" s="176"/>
      <c r="B23" s="160"/>
      <c r="C23" s="72"/>
      <c r="D23" s="73"/>
      <c r="E23" s="74"/>
      <c r="F23" s="75"/>
      <c r="G23" s="73"/>
      <c r="H23" s="111"/>
      <c r="I23" s="126" t="s">
        <v>76</v>
      </c>
      <c r="J23" s="76">
        <v>2</v>
      </c>
      <c r="K23" s="74"/>
      <c r="L23" s="76" t="s">
        <v>76</v>
      </c>
      <c r="M23" s="76">
        <v>2</v>
      </c>
      <c r="N23" s="127"/>
      <c r="O23" s="121"/>
      <c r="P23" s="76"/>
      <c r="Q23" s="74"/>
      <c r="R23" s="76"/>
      <c r="S23" s="76"/>
      <c r="T23" s="74"/>
      <c r="U23" s="159"/>
    </row>
    <row r="24" spans="1:21" ht="18" customHeight="1" thickBot="1" x14ac:dyDescent="0.35">
      <c r="A24" s="177"/>
      <c r="B24" s="161"/>
      <c r="C24" s="65"/>
      <c r="D24" s="66"/>
      <c r="E24" s="67"/>
      <c r="F24" s="66"/>
      <c r="G24" s="66"/>
      <c r="H24" s="110"/>
      <c r="I24" s="65"/>
      <c r="J24" s="66"/>
      <c r="K24" s="67"/>
      <c r="L24" s="66"/>
      <c r="M24" s="66"/>
      <c r="N24" s="71"/>
      <c r="O24" s="122"/>
      <c r="P24" s="66"/>
      <c r="Q24" s="77"/>
      <c r="R24" s="69"/>
      <c r="S24" s="70"/>
      <c r="T24" s="78"/>
      <c r="U24" s="182"/>
    </row>
    <row r="25" spans="1:21" ht="18" customHeight="1" thickTop="1" x14ac:dyDescent="0.3">
      <c r="A25" s="178" t="s">
        <v>106</v>
      </c>
      <c r="B25" s="162" t="s">
        <v>45</v>
      </c>
      <c r="C25" s="51" t="s">
        <v>93</v>
      </c>
      <c r="D25" s="51">
        <v>1</v>
      </c>
      <c r="E25" s="31"/>
      <c r="F25" s="51" t="s">
        <v>93</v>
      </c>
      <c r="G25" s="51">
        <v>1</v>
      </c>
      <c r="H25" s="107"/>
      <c r="I25" s="128" t="s">
        <v>94</v>
      </c>
      <c r="J25" s="51">
        <v>2</v>
      </c>
      <c r="K25" s="31"/>
      <c r="L25" s="51" t="s">
        <v>60</v>
      </c>
      <c r="M25" s="51">
        <v>2</v>
      </c>
      <c r="N25" s="125"/>
      <c r="O25" s="123" t="s">
        <v>86</v>
      </c>
      <c r="P25" s="79">
        <v>4</v>
      </c>
      <c r="Q25" s="52"/>
      <c r="R25" s="79" t="s">
        <v>86</v>
      </c>
      <c r="S25" s="79">
        <v>4</v>
      </c>
      <c r="T25" s="56"/>
      <c r="U25" s="151">
        <f>SUM(E25:E28,H25:H28,K25:K28,N25:N28,Q25:Q28,T25:T28)</f>
        <v>0</v>
      </c>
    </row>
    <row r="26" spans="1:21" ht="18" customHeight="1" x14ac:dyDescent="0.3">
      <c r="A26" s="179"/>
      <c r="B26" s="163"/>
      <c r="C26" s="57"/>
      <c r="D26" s="58"/>
      <c r="E26" s="59"/>
      <c r="F26" s="58"/>
      <c r="G26" s="58"/>
      <c r="H26" s="91"/>
      <c r="I26" s="57"/>
      <c r="J26" s="58"/>
      <c r="K26" s="59"/>
      <c r="L26" s="58"/>
      <c r="M26" s="58"/>
      <c r="N26" s="80"/>
      <c r="O26" s="123" t="s">
        <v>87</v>
      </c>
      <c r="P26" s="79">
        <v>4</v>
      </c>
      <c r="Q26" s="59"/>
      <c r="R26" s="79" t="s">
        <v>87</v>
      </c>
      <c r="S26" s="79">
        <v>4</v>
      </c>
      <c r="T26" s="80"/>
      <c r="U26" s="152"/>
    </row>
    <row r="27" spans="1:21" ht="18" customHeight="1" x14ac:dyDescent="0.3">
      <c r="A27" s="179"/>
      <c r="B27" s="164"/>
      <c r="C27" s="57"/>
      <c r="D27" s="58"/>
      <c r="E27" s="59"/>
      <c r="F27" s="58"/>
      <c r="G27" s="58"/>
      <c r="H27" s="91"/>
      <c r="I27" s="57"/>
      <c r="J27" s="58"/>
      <c r="K27" s="59"/>
      <c r="L27" s="58"/>
      <c r="M27" s="58"/>
      <c r="N27" s="80"/>
      <c r="O27" s="123" t="s">
        <v>88</v>
      </c>
      <c r="P27" s="79">
        <v>4</v>
      </c>
      <c r="Q27" s="59"/>
      <c r="R27" s="79" t="s">
        <v>88</v>
      </c>
      <c r="S27" s="79">
        <v>4</v>
      </c>
      <c r="T27" s="80"/>
      <c r="U27" s="152"/>
    </row>
    <row r="28" spans="1:21" ht="18" customHeight="1" thickBot="1" x14ac:dyDescent="0.35">
      <c r="A28" s="179"/>
      <c r="B28" s="164"/>
      <c r="C28" s="57"/>
      <c r="D28" s="58"/>
      <c r="E28" s="59"/>
      <c r="F28" s="58"/>
      <c r="G28" s="58"/>
      <c r="H28" s="91"/>
      <c r="I28" s="57"/>
      <c r="J28" s="58"/>
      <c r="K28" s="59"/>
      <c r="L28" s="58"/>
      <c r="M28" s="58"/>
      <c r="N28" s="80"/>
      <c r="O28" s="123" t="s">
        <v>89</v>
      </c>
      <c r="P28" s="79">
        <v>2</v>
      </c>
      <c r="Q28" s="59"/>
      <c r="R28" s="79" t="s">
        <v>89</v>
      </c>
      <c r="S28" s="79">
        <v>2</v>
      </c>
      <c r="T28" s="80"/>
      <c r="U28" s="152"/>
    </row>
    <row r="29" spans="1:21" ht="18" customHeight="1" thickTop="1" x14ac:dyDescent="0.3">
      <c r="A29" s="179"/>
      <c r="B29" s="178" t="s">
        <v>44</v>
      </c>
      <c r="C29" s="50" t="s">
        <v>92</v>
      </c>
      <c r="D29" s="51">
        <v>1</v>
      </c>
      <c r="E29" s="52"/>
      <c r="F29" s="51" t="s">
        <v>92</v>
      </c>
      <c r="G29" s="51">
        <v>1</v>
      </c>
      <c r="H29" s="109"/>
      <c r="I29" s="50"/>
      <c r="J29" s="51"/>
      <c r="K29" s="81"/>
      <c r="L29" s="51"/>
      <c r="M29" s="51"/>
      <c r="N29" s="129"/>
      <c r="O29" s="117" t="s">
        <v>85</v>
      </c>
      <c r="P29" s="53">
        <v>1</v>
      </c>
      <c r="Q29" s="52"/>
      <c r="R29" s="53" t="s">
        <v>85</v>
      </c>
      <c r="S29" s="53">
        <v>1</v>
      </c>
      <c r="T29" s="56"/>
      <c r="U29" s="151">
        <f>SUM(E29:E30,H29:H30,K29:K30,N29:N30,Q29:Q30,T29:T30)</f>
        <v>0</v>
      </c>
    </row>
    <row r="30" spans="1:21" ht="18" customHeight="1" thickBot="1" x14ac:dyDescent="0.35">
      <c r="A30" s="179"/>
      <c r="B30" s="183"/>
      <c r="C30" s="57"/>
      <c r="D30" s="58"/>
      <c r="E30" s="67"/>
      <c r="F30" s="97"/>
      <c r="G30" s="58"/>
      <c r="H30" s="112"/>
      <c r="I30" s="57"/>
      <c r="J30" s="58"/>
      <c r="K30" s="68"/>
      <c r="L30" s="58"/>
      <c r="M30" s="58"/>
      <c r="N30" s="130"/>
      <c r="O30" s="123"/>
      <c r="P30" s="79"/>
      <c r="Q30" s="59"/>
      <c r="R30" s="79"/>
      <c r="S30" s="82"/>
      <c r="T30" s="80"/>
      <c r="U30" s="152"/>
    </row>
    <row r="31" spans="1:21" ht="18" customHeight="1" thickTop="1" x14ac:dyDescent="0.3">
      <c r="A31" s="179"/>
      <c r="B31" s="155" t="s">
        <v>105</v>
      </c>
      <c r="C31" s="50" t="s">
        <v>56</v>
      </c>
      <c r="D31" s="51">
        <v>2</v>
      </c>
      <c r="E31" s="52"/>
      <c r="F31" s="83" t="s">
        <v>56</v>
      </c>
      <c r="G31" s="51">
        <v>2</v>
      </c>
      <c r="H31" s="109"/>
      <c r="I31" s="50" t="s">
        <v>58</v>
      </c>
      <c r="J31" s="51">
        <v>1</v>
      </c>
      <c r="K31" s="52"/>
      <c r="L31" s="83" t="s">
        <v>58</v>
      </c>
      <c r="M31" s="51">
        <v>1</v>
      </c>
      <c r="N31" s="56"/>
      <c r="O31" s="83" t="s">
        <v>90</v>
      </c>
      <c r="P31" s="53">
        <v>4</v>
      </c>
      <c r="Q31" s="52"/>
      <c r="R31" s="83" t="s">
        <v>90</v>
      </c>
      <c r="S31" s="53">
        <v>4</v>
      </c>
      <c r="T31" s="56"/>
      <c r="U31" s="151">
        <f>SUM(E31:E35,H31:H35,K31:K35,N31:N35,Q31:Q35,T31:T35)</f>
        <v>0</v>
      </c>
    </row>
    <row r="32" spans="1:21" ht="18" customHeight="1" x14ac:dyDescent="0.3">
      <c r="A32" s="179"/>
      <c r="B32" s="156"/>
      <c r="C32" s="84"/>
      <c r="D32" s="85"/>
      <c r="E32" s="86"/>
      <c r="F32" s="87"/>
      <c r="G32" s="85"/>
      <c r="H32" s="113"/>
      <c r="I32" s="84" t="s">
        <v>56</v>
      </c>
      <c r="J32" s="85">
        <v>2</v>
      </c>
      <c r="K32" s="86"/>
      <c r="L32" s="87" t="s">
        <v>56</v>
      </c>
      <c r="M32" s="85">
        <v>2</v>
      </c>
      <c r="N32" s="89"/>
      <c r="O32" s="115" t="s">
        <v>83</v>
      </c>
      <c r="P32" s="88">
        <v>1</v>
      </c>
      <c r="Q32" s="86"/>
      <c r="R32" s="36" t="s">
        <v>83</v>
      </c>
      <c r="S32" s="88">
        <v>1</v>
      </c>
      <c r="T32" s="89"/>
      <c r="U32" s="152"/>
    </row>
    <row r="33" spans="1:21" ht="18" customHeight="1" x14ac:dyDescent="0.3">
      <c r="A33" s="179"/>
      <c r="B33" s="156"/>
      <c r="C33" s="57"/>
      <c r="D33" s="58"/>
      <c r="E33" s="35"/>
      <c r="F33" s="58"/>
      <c r="G33" s="58"/>
      <c r="H33" s="42"/>
      <c r="I33" s="57" t="s">
        <v>57</v>
      </c>
      <c r="J33" s="58">
        <v>1</v>
      </c>
      <c r="K33" s="35"/>
      <c r="L33" s="58" t="s">
        <v>57</v>
      </c>
      <c r="M33" s="58">
        <v>1</v>
      </c>
      <c r="N33" s="37"/>
      <c r="O33" s="115" t="s">
        <v>84</v>
      </c>
      <c r="P33" s="79">
        <v>2</v>
      </c>
      <c r="Q33" s="59"/>
      <c r="R33" s="36" t="s">
        <v>84</v>
      </c>
      <c r="S33" s="79">
        <v>2</v>
      </c>
      <c r="T33" s="80"/>
      <c r="U33" s="152"/>
    </row>
    <row r="34" spans="1:21" ht="18" customHeight="1" x14ac:dyDescent="0.3">
      <c r="A34" s="179"/>
      <c r="B34" s="156"/>
      <c r="C34" s="57"/>
      <c r="D34" s="90"/>
      <c r="E34" s="91"/>
      <c r="F34" s="58"/>
      <c r="G34" s="58"/>
      <c r="H34" s="91"/>
      <c r="I34" s="57" t="s">
        <v>59</v>
      </c>
      <c r="J34" s="90">
        <v>1</v>
      </c>
      <c r="K34" s="91"/>
      <c r="L34" s="58" t="s">
        <v>59</v>
      </c>
      <c r="M34" s="90">
        <v>1</v>
      </c>
      <c r="N34" s="80"/>
      <c r="O34" s="123"/>
      <c r="P34" s="79"/>
      <c r="Q34" s="59"/>
      <c r="R34" s="79"/>
      <c r="S34" s="82"/>
      <c r="T34" s="80"/>
      <c r="U34" s="152"/>
    </row>
    <row r="35" spans="1:21" ht="18" customHeight="1" thickBot="1" x14ac:dyDescent="0.35">
      <c r="A35" s="179"/>
      <c r="B35" s="156"/>
      <c r="C35" s="57"/>
      <c r="D35" s="58"/>
      <c r="E35" s="59"/>
      <c r="F35" s="58"/>
      <c r="G35" s="58"/>
      <c r="H35" s="91"/>
      <c r="I35" s="57" t="s">
        <v>49</v>
      </c>
      <c r="J35" s="58">
        <v>3</v>
      </c>
      <c r="K35" s="59"/>
      <c r="L35" s="58" t="s">
        <v>49</v>
      </c>
      <c r="M35" s="58">
        <v>3</v>
      </c>
      <c r="N35" s="80"/>
      <c r="O35" s="123"/>
      <c r="P35" s="79"/>
      <c r="Q35" s="59"/>
      <c r="R35" s="79"/>
      <c r="S35" s="82"/>
      <c r="T35" s="80"/>
      <c r="U35" s="152"/>
    </row>
    <row r="36" spans="1:21" ht="18" customHeight="1" thickTop="1" thickBot="1" x14ac:dyDescent="0.35">
      <c r="A36" s="3"/>
      <c r="B36" s="4"/>
      <c r="C36" s="157" t="s">
        <v>23</v>
      </c>
      <c r="D36" s="154"/>
      <c r="E36" s="95">
        <f>SUM(E4:E35)</f>
        <v>0</v>
      </c>
      <c r="F36" s="157" t="s">
        <v>24</v>
      </c>
      <c r="G36" s="154"/>
      <c r="H36" s="105">
        <f>SUM(H4:H35)</f>
        <v>0</v>
      </c>
      <c r="I36" s="172" t="s">
        <v>26</v>
      </c>
      <c r="J36" s="154"/>
      <c r="K36" s="95">
        <f>SUM(K4:K35)</f>
        <v>0</v>
      </c>
      <c r="L36" s="157" t="s">
        <v>25</v>
      </c>
      <c r="M36" s="154"/>
      <c r="N36" s="131">
        <f>SUM(N4:N35)</f>
        <v>0</v>
      </c>
      <c r="O36" s="153" t="s">
        <v>27</v>
      </c>
      <c r="P36" s="154"/>
      <c r="Q36" s="95">
        <f>SUM(Q4:Q35)</f>
        <v>0</v>
      </c>
      <c r="R36" s="157" t="s">
        <v>28</v>
      </c>
      <c r="S36" s="154"/>
      <c r="T36" s="95">
        <f>SUM(T4:T35)</f>
        <v>0</v>
      </c>
      <c r="U36" s="5"/>
    </row>
    <row r="37" spans="1:21" s="6" customFormat="1" ht="20.399999999999999" thickTop="1" x14ac:dyDescent="0.3">
      <c r="A37" s="150" t="s">
        <v>30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</row>
    <row r="38" spans="1:21" s="6" customFormat="1" ht="19.8" x14ac:dyDescent="0.3">
      <c r="A38" s="140" t="s">
        <v>40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</row>
    <row r="39" spans="1:21" s="6" customFormat="1" ht="19.8" x14ac:dyDescent="0.3">
      <c r="B39" s="140" t="s">
        <v>101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</row>
    <row r="40" spans="1:21" s="6" customFormat="1" ht="19.8" customHeight="1" x14ac:dyDescent="0.3">
      <c r="B40" s="180" t="s">
        <v>34</v>
      </c>
      <c r="C40" s="7" t="s">
        <v>8</v>
      </c>
      <c r="D40" s="7" t="s">
        <v>11</v>
      </c>
      <c r="E40" s="7"/>
      <c r="F40" s="7" t="s">
        <v>9</v>
      </c>
      <c r="G40" s="7" t="s">
        <v>11</v>
      </c>
      <c r="H40" s="7"/>
      <c r="I40" s="7" t="s">
        <v>10</v>
      </c>
      <c r="J40" s="7" t="s">
        <v>12</v>
      </c>
      <c r="K40" s="7"/>
      <c r="L40" s="8">
        <v>101</v>
      </c>
      <c r="U40" s="9"/>
    </row>
    <row r="41" spans="1:21" s="6" customFormat="1" ht="19.8" customHeight="1" x14ac:dyDescent="0.3">
      <c r="B41" s="181"/>
      <c r="C41" s="10">
        <f>U4</f>
        <v>0</v>
      </c>
      <c r="D41" s="11" t="s">
        <v>11</v>
      </c>
      <c r="E41" s="11"/>
      <c r="F41" s="11">
        <f>U18</f>
        <v>0</v>
      </c>
      <c r="G41" s="11" t="s">
        <v>11</v>
      </c>
      <c r="H41" s="11"/>
      <c r="I41" s="11">
        <f>U21</f>
        <v>0</v>
      </c>
      <c r="J41" s="11" t="s">
        <v>12</v>
      </c>
      <c r="K41" s="11"/>
      <c r="L41" s="12">
        <f>SUM(C41+F41+I41)</f>
        <v>0</v>
      </c>
      <c r="U41" s="9"/>
    </row>
    <row r="42" spans="1:21" s="6" customFormat="1" ht="22.2" customHeight="1" x14ac:dyDescent="0.3">
      <c r="B42" s="102"/>
      <c r="C42" s="13"/>
      <c r="D42" s="102"/>
      <c r="E42" s="102"/>
      <c r="F42" s="102"/>
      <c r="G42" s="102"/>
      <c r="H42" s="102"/>
      <c r="I42" s="102"/>
      <c r="J42" s="102"/>
      <c r="K42" s="102"/>
      <c r="L42" s="102"/>
      <c r="U42" s="9"/>
    </row>
    <row r="43" spans="1:21" s="6" customFormat="1" ht="19.8" customHeight="1" x14ac:dyDescent="0.3">
      <c r="A43" s="149" t="s">
        <v>47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</row>
    <row r="44" spans="1:21" s="6" customFormat="1" ht="19.8" x14ac:dyDescent="0.3">
      <c r="A44" s="133" t="s">
        <v>32</v>
      </c>
      <c r="B44" s="133"/>
      <c r="C44" s="149" t="s">
        <v>42</v>
      </c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</row>
    <row r="45" spans="1:21" s="6" customFormat="1" ht="19.8" customHeight="1" x14ac:dyDescent="0.3">
      <c r="B45" s="147" t="s">
        <v>33</v>
      </c>
      <c r="C45" s="14" t="s">
        <v>9</v>
      </c>
      <c r="D45" s="14"/>
      <c r="E45" s="14" t="s">
        <v>18</v>
      </c>
      <c r="F45" s="14" t="s">
        <v>19</v>
      </c>
      <c r="G45" s="14"/>
      <c r="H45" s="14" t="s">
        <v>18</v>
      </c>
      <c r="I45" s="14" t="s">
        <v>20</v>
      </c>
      <c r="J45" s="14" t="s">
        <v>21</v>
      </c>
      <c r="K45" s="15"/>
      <c r="L45" s="14" t="s">
        <v>14</v>
      </c>
      <c r="M45" s="14" t="s">
        <v>22</v>
      </c>
      <c r="N45" s="15"/>
      <c r="O45" s="16">
        <v>80</v>
      </c>
      <c r="P45" s="17"/>
      <c r="U45" s="9"/>
    </row>
    <row r="46" spans="1:21" s="6" customFormat="1" ht="19.8" x14ac:dyDescent="0.3">
      <c r="B46" s="148"/>
      <c r="C46" s="18">
        <f>SUM(D18:D20,G18:G20,J18:J20,M18:M20,P18:P20,S18:S20)</f>
        <v>26</v>
      </c>
      <c r="D46" s="11"/>
      <c r="E46" s="11" t="s">
        <v>11</v>
      </c>
      <c r="F46" s="11">
        <f>SUM(D21:D24,G21:G24,J21:J24,M21:M24,P21:P24,S21:S24)</f>
        <v>20</v>
      </c>
      <c r="G46" s="11"/>
      <c r="H46" s="11" t="s">
        <v>11</v>
      </c>
      <c r="I46" s="11">
        <f>SUM(D25:D28,G25:G28,J25:J28,M25:M28,P25:P28,S25:S28)</f>
        <v>34</v>
      </c>
      <c r="J46" s="11" t="s">
        <v>21</v>
      </c>
      <c r="K46" s="11"/>
      <c r="L46" s="11">
        <f>SUM(D29:D30,G29:G30,J29:J30,M29:M30,P29:P30,S29:S30)</f>
        <v>4</v>
      </c>
      <c r="M46" s="11" t="s">
        <v>12</v>
      </c>
      <c r="N46" s="11"/>
      <c r="O46" s="19">
        <f>SUM(C46+F46+I46+L46)</f>
        <v>84</v>
      </c>
      <c r="P46" s="102"/>
      <c r="Q46" s="102"/>
      <c r="U46" s="9"/>
    </row>
    <row r="47" spans="1:21" s="6" customFormat="1" ht="22.2" customHeight="1" x14ac:dyDescent="0.3">
      <c r="A47" s="102"/>
      <c r="B47" s="102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02"/>
      <c r="P47" s="102"/>
      <c r="Q47" s="102"/>
      <c r="U47" s="9"/>
    </row>
    <row r="48" spans="1:21" s="6" customFormat="1" ht="22.2" customHeight="1" x14ac:dyDescent="0.3">
      <c r="A48" s="142" t="s">
        <v>35</v>
      </c>
      <c r="B48" s="142"/>
      <c r="C48" s="140" t="s">
        <v>41</v>
      </c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</row>
    <row r="49" spans="1:21" s="6" customFormat="1" ht="22.2" customHeight="1" x14ac:dyDescent="0.3">
      <c r="B49" s="134" t="s">
        <v>37</v>
      </c>
      <c r="C49" s="21" t="s">
        <v>9</v>
      </c>
      <c r="D49" s="21" t="s">
        <v>11</v>
      </c>
      <c r="E49" s="21"/>
      <c r="F49" s="21" t="s">
        <v>10</v>
      </c>
      <c r="G49" s="21" t="s">
        <v>11</v>
      </c>
      <c r="H49" s="21"/>
      <c r="I49" s="21" t="s">
        <v>13</v>
      </c>
      <c r="J49" s="21" t="s">
        <v>11</v>
      </c>
      <c r="K49" s="21"/>
      <c r="L49" s="21" t="s">
        <v>14</v>
      </c>
      <c r="M49" s="21" t="s">
        <v>12</v>
      </c>
      <c r="N49" s="21"/>
      <c r="O49" s="22">
        <v>60</v>
      </c>
      <c r="U49" s="9"/>
    </row>
    <row r="50" spans="1:21" s="6" customFormat="1" ht="22.2" customHeight="1" x14ac:dyDescent="0.3">
      <c r="B50" s="135"/>
      <c r="C50" s="11">
        <f>U18</f>
        <v>0</v>
      </c>
      <c r="D50" s="11" t="s">
        <v>11</v>
      </c>
      <c r="E50" s="11"/>
      <c r="F50" s="11">
        <f>U21</f>
        <v>0</v>
      </c>
      <c r="G50" s="11" t="s">
        <v>11</v>
      </c>
      <c r="H50" s="11"/>
      <c r="I50" s="11">
        <f>U25</f>
        <v>0</v>
      </c>
      <c r="J50" s="11" t="s">
        <v>11</v>
      </c>
      <c r="K50" s="11"/>
      <c r="L50" s="11">
        <f>U29</f>
        <v>0</v>
      </c>
      <c r="M50" s="11" t="s">
        <v>12</v>
      </c>
      <c r="N50" s="11"/>
      <c r="O50" s="103">
        <f>C50+F50+I50+L50</f>
        <v>0</v>
      </c>
      <c r="U50" s="9"/>
    </row>
    <row r="51" spans="1:21" s="6" customFormat="1" ht="22.2" customHeight="1" x14ac:dyDescent="0.3">
      <c r="A51" s="102"/>
      <c r="B51" s="102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102"/>
      <c r="P51" s="102"/>
      <c r="Q51" s="102"/>
      <c r="U51" s="9"/>
    </row>
    <row r="52" spans="1:21" s="6" customFormat="1" ht="19.8" x14ac:dyDescent="0.3">
      <c r="A52" s="142" t="s">
        <v>36</v>
      </c>
      <c r="B52" s="142"/>
      <c r="C52" s="140" t="s">
        <v>48</v>
      </c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</row>
    <row r="53" spans="1:21" s="6" customFormat="1" ht="19.8" x14ac:dyDescent="0.3">
      <c r="B53" s="136" t="s">
        <v>38</v>
      </c>
      <c r="C53" s="23" t="s">
        <v>10</v>
      </c>
      <c r="D53" s="23" t="s">
        <v>11</v>
      </c>
      <c r="E53" s="23"/>
      <c r="F53" s="23" t="s">
        <v>13</v>
      </c>
      <c r="G53" s="23" t="s">
        <v>12</v>
      </c>
      <c r="H53" s="23"/>
      <c r="I53" s="24">
        <v>45</v>
      </c>
      <c r="U53" s="9"/>
    </row>
    <row r="54" spans="1:21" s="6" customFormat="1" ht="19.8" x14ac:dyDescent="0.3">
      <c r="B54" s="137"/>
      <c r="C54" s="18">
        <f>U21</f>
        <v>0</v>
      </c>
      <c r="D54" s="11" t="s">
        <v>11</v>
      </c>
      <c r="E54" s="11"/>
      <c r="F54" s="11">
        <f>U25</f>
        <v>0</v>
      </c>
      <c r="G54" s="11" t="s">
        <v>12</v>
      </c>
      <c r="H54" s="11"/>
      <c r="I54" s="103">
        <f>C54+F54</f>
        <v>0</v>
      </c>
      <c r="U54" s="9"/>
    </row>
    <row r="55" spans="1:21" s="6" customFormat="1" ht="22.2" customHeight="1" x14ac:dyDescent="0.3">
      <c r="B55" s="102"/>
      <c r="C55" s="102"/>
      <c r="D55" s="102"/>
      <c r="E55" s="102"/>
      <c r="F55" s="102"/>
      <c r="G55" s="102"/>
      <c r="H55" s="102"/>
      <c r="I55" s="102"/>
      <c r="U55" s="9"/>
    </row>
    <row r="56" spans="1:21" s="6" customFormat="1" ht="19.8" x14ac:dyDescent="0.3">
      <c r="A56" s="140" t="s">
        <v>43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</row>
    <row r="57" spans="1:21" s="6" customFormat="1" ht="19.8" x14ac:dyDescent="0.3">
      <c r="B57" s="141" t="s">
        <v>31</v>
      </c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</row>
    <row r="58" spans="1:21" s="6" customFormat="1" ht="19.8" x14ac:dyDescent="0.3">
      <c r="B58" s="138" t="s">
        <v>39</v>
      </c>
      <c r="C58" s="104" t="s">
        <v>8</v>
      </c>
      <c r="D58" s="104" t="s">
        <v>11</v>
      </c>
      <c r="E58" s="104"/>
      <c r="F58" s="104" t="s">
        <v>9</v>
      </c>
      <c r="G58" s="104" t="s">
        <v>11</v>
      </c>
      <c r="H58" s="104"/>
      <c r="I58" s="104" t="s">
        <v>10</v>
      </c>
      <c r="J58" s="104" t="s">
        <v>11</v>
      </c>
      <c r="K58" s="104"/>
      <c r="L58" s="104" t="s">
        <v>13</v>
      </c>
      <c r="M58" s="104" t="s">
        <v>11</v>
      </c>
      <c r="N58" s="104"/>
      <c r="O58" s="104" t="s">
        <v>14</v>
      </c>
      <c r="P58" s="104" t="s">
        <v>11</v>
      </c>
      <c r="Q58" s="104"/>
      <c r="R58" s="104" t="s">
        <v>15</v>
      </c>
      <c r="S58" s="104" t="s">
        <v>12</v>
      </c>
      <c r="T58" s="145">
        <v>160</v>
      </c>
      <c r="U58" s="146"/>
    </row>
    <row r="59" spans="1:21" s="25" customFormat="1" ht="19.8" x14ac:dyDescent="0.3">
      <c r="A59" s="6"/>
      <c r="B59" s="139"/>
      <c r="C59" s="10">
        <f>U4</f>
        <v>0</v>
      </c>
      <c r="D59" s="11" t="s">
        <v>11</v>
      </c>
      <c r="E59" s="11"/>
      <c r="F59" s="11">
        <f>U18</f>
        <v>0</v>
      </c>
      <c r="G59" s="11" t="s">
        <v>11</v>
      </c>
      <c r="H59" s="11"/>
      <c r="I59" s="11">
        <f>U21</f>
        <v>0</v>
      </c>
      <c r="J59" s="11" t="s">
        <v>11</v>
      </c>
      <c r="K59" s="11"/>
      <c r="L59" s="11">
        <f>U25</f>
        <v>0</v>
      </c>
      <c r="M59" s="11" t="s">
        <v>11</v>
      </c>
      <c r="N59" s="11"/>
      <c r="O59" s="11">
        <f>U29</f>
        <v>0</v>
      </c>
      <c r="P59" s="11" t="s">
        <v>11</v>
      </c>
      <c r="Q59" s="11"/>
      <c r="R59" s="11">
        <f>U31</f>
        <v>0</v>
      </c>
      <c r="S59" s="11" t="s">
        <v>12</v>
      </c>
      <c r="T59" s="143">
        <f>C59+F59+I59+L59+O59+R59</f>
        <v>0</v>
      </c>
      <c r="U59" s="144"/>
    </row>
    <row r="60" spans="1:21" s="26" customFormat="1" ht="22.2" x14ac:dyDescent="0.3">
      <c r="U60" s="27"/>
    </row>
    <row r="61" spans="1:21" s="26" customFormat="1" ht="22.2" x14ac:dyDescent="0.3">
      <c r="U61" s="27"/>
    </row>
    <row r="62" spans="1:21" s="26" customFormat="1" ht="22.2" x14ac:dyDescent="0.3">
      <c r="U62" s="27"/>
    </row>
    <row r="63" spans="1:21" s="26" customFormat="1" ht="22.2" x14ac:dyDescent="0.3">
      <c r="U63" s="27"/>
    </row>
    <row r="64" spans="1:21" s="26" customFormat="1" ht="22.2" x14ac:dyDescent="0.3">
      <c r="U64" s="27"/>
    </row>
    <row r="65" spans="21:21" s="26" customFormat="1" ht="22.2" x14ac:dyDescent="0.3">
      <c r="U65" s="27"/>
    </row>
  </sheetData>
  <sheetProtection algorithmName="SHA-512" hashValue="hSgYGdGmQcUqpB0Detl8pCQGcyyGc/1dioRYpWErdGXan/drsV0sGUE2PqyTIKJzcoEJ7xJaGf2PiRPBHAhXtA==" saltValue="G1u5JoKiF+0yqKpDZSLbBg==" spinCount="100000" sheet="1" selectLockedCells="1"/>
  <mergeCells count="51">
    <mergeCell ref="O1:U1"/>
    <mergeCell ref="C2:E2"/>
    <mergeCell ref="F2:H2"/>
    <mergeCell ref="I2:K2"/>
    <mergeCell ref="L2:N2"/>
    <mergeCell ref="O2:Q2"/>
    <mergeCell ref="R2:T2"/>
    <mergeCell ref="U2:U3"/>
    <mergeCell ref="A2:B2"/>
    <mergeCell ref="A43:U43"/>
    <mergeCell ref="I36:J36"/>
    <mergeCell ref="A38:U38"/>
    <mergeCell ref="A3:B3"/>
    <mergeCell ref="A4:A24"/>
    <mergeCell ref="A25:A35"/>
    <mergeCell ref="C36:D36"/>
    <mergeCell ref="R36:S36"/>
    <mergeCell ref="B40:B41"/>
    <mergeCell ref="U21:U24"/>
    <mergeCell ref="U25:U28"/>
    <mergeCell ref="B29:B30"/>
    <mergeCell ref="B39:U39"/>
    <mergeCell ref="U4:U17"/>
    <mergeCell ref="B18:B20"/>
    <mergeCell ref="U18:U20"/>
    <mergeCell ref="B21:B24"/>
    <mergeCell ref="B25:B28"/>
    <mergeCell ref="B4:B17"/>
    <mergeCell ref="L36:M36"/>
    <mergeCell ref="U31:U35"/>
    <mergeCell ref="D14:D17"/>
    <mergeCell ref="G14:G17"/>
    <mergeCell ref="A37:U37"/>
    <mergeCell ref="U29:U30"/>
    <mergeCell ref="O36:P36"/>
    <mergeCell ref="B31:B35"/>
    <mergeCell ref="F36:G36"/>
    <mergeCell ref="A44:B44"/>
    <mergeCell ref="B49:B50"/>
    <mergeCell ref="B53:B54"/>
    <mergeCell ref="B58:B59"/>
    <mergeCell ref="A56:U56"/>
    <mergeCell ref="B57:U57"/>
    <mergeCell ref="C52:U52"/>
    <mergeCell ref="A52:B52"/>
    <mergeCell ref="T59:U59"/>
    <mergeCell ref="T58:U58"/>
    <mergeCell ref="A48:B48"/>
    <mergeCell ref="B45:B46"/>
    <mergeCell ref="C44:U44"/>
    <mergeCell ref="C48:U48"/>
  </mergeCells>
  <phoneticPr fontId="1" type="noConversion"/>
  <conditionalFormatting sqref="L41">
    <cfRule type="colorScale" priority="5">
      <colorScale>
        <cfvo type="num" val="84"/>
        <cfvo type="num" val="85"/>
        <color theme="5" tint="0.39997558519241921"/>
        <color theme="3" tint="0.39997558519241921"/>
      </colorScale>
    </cfRule>
  </conditionalFormatting>
  <conditionalFormatting sqref="O46">
    <cfRule type="colorScale" priority="4">
      <colorScale>
        <cfvo type="num" val="79"/>
        <cfvo type="num" val="80"/>
        <color theme="5" tint="0.39997558519241921"/>
        <color theme="3" tint="0.39997558519241921"/>
      </colorScale>
    </cfRule>
  </conditionalFormatting>
  <conditionalFormatting sqref="I54">
    <cfRule type="colorScale" priority="3">
      <colorScale>
        <cfvo type="num" val="29"/>
        <cfvo type="num" val="30"/>
        <color theme="5" tint="0.39997558519241921"/>
        <color theme="3" tint="0.39997558519241921"/>
      </colorScale>
    </cfRule>
  </conditionalFormatting>
  <conditionalFormatting sqref="O50">
    <cfRule type="colorScale" priority="2">
      <colorScale>
        <cfvo type="num" val="59"/>
        <cfvo type="num" val="60"/>
        <color theme="5" tint="0.39997558519241921"/>
        <color theme="3" tint="0.39997558519241921"/>
      </colorScale>
    </cfRule>
  </conditionalFormatting>
  <conditionalFormatting sqref="T59:U59">
    <cfRule type="colorScale" priority="1">
      <colorScale>
        <cfvo type="num" val="159"/>
        <cfvo type="num" val="160"/>
        <color theme="5" tint="0.39997558519241921"/>
        <color theme="3" tint="0.39997558519241921"/>
      </colorScale>
    </cfRule>
  </conditionalFormatting>
  <printOptions horizontalCentered="1" verticalCentered="1"/>
  <pageMargins left="0.11811023622047245" right="0.11811023622047245" top="0.15748031496062992" bottom="0.15748031496062992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商經1-4班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KSVCS</cp:lastModifiedBy>
  <cp:lastPrinted>2026-07-15T00:38:57Z</cp:lastPrinted>
  <dcterms:created xsi:type="dcterms:W3CDTF">2015-09-01T03:50:19Z</dcterms:created>
  <dcterms:modified xsi:type="dcterms:W3CDTF">2026-08-26T06:13:15Z</dcterms:modified>
</cp:coreProperties>
</file>