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8" yWindow="408" windowWidth="11544" windowHeight="8844"/>
  </bookViews>
  <sheets>
    <sheet name="5-8" sheetId="14" r:id="rId1"/>
  </sheets>
  <calcPr calcId="144525"/>
</workbook>
</file>

<file path=xl/calcChain.xml><?xml version="1.0" encoding="utf-8"?>
<calcChain xmlns="http://schemas.openxmlformats.org/spreadsheetml/2006/main">
  <c r="U4" i="14" l="1"/>
  <c r="F46" i="14" l="1"/>
  <c r="U31" i="14"/>
  <c r="U20" i="14"/>
  <c r="C46" i="14" l="1"/>
  <c r="C59" i="14"/>
  <c r="L46" i="14"/>
  <c r="I46" i="14"/>
  <c r="R59" i="14"/>
  <c r="U29" i="14"/>
  <c r="O59" i="14" s="1"/>
  <c r="U25" i="14"/>
  <c r="L59" i="14" s="1"/>
  <c r="I59" i="14"/>
  <c r="U17" i="14"/>
  <c r="F41" i="14" s="1"/>
  <c r="T36" i="14"/>
  <c r="Q36" i="14"/>
  <c r="N36" i="14"/>
  <c r="K36" i="14"/>
  <c r="H36" i="14"/>
  <c r="E36" i="14"/>
  <c r="I41" i="14"/>
  <c r="F50" i="14"/>
  <c r="C54" i="14"/>
  <c r="L50" i="14" l="1"/>
  <c r="F54" i="14"/>
  <c r="I54" i="14" s="1"/>
  <c r="I50" i="14"/>
  <c r="C50" i="14"/>
  <c r="F59" i="14"/>
  <c r="T59" i="14" s="1"/>
  <c r="O46" i="14"/>
  <c r="C41" i="14"/>
  <c r="L41" i="14" s="1"/>
  <c r="O50" i="14" l="1"/>
</calcChain>
</file>

<file path=xl/sharedStrings.xml><?xml version="1.0" encoding="utf-8"?>
<sst xmlns="http://schemas.openxmlformats.org/spreadsheetml/2006/main" count="214" uniqueCount="103">
  <si>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</si>
  <si>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</si>
  <si>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</si>
  <si>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</si>
  <si>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</si>
  <si>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</si>
  <si>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</si>
  <si>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</si>
  <si>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A一般
70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</si>
  <si>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</si>
  <si>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</si>
  <si>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</si>
  <si>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</si>
  <si>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</si>
  <si>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</si>
  <si>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</si>
  <si>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</si>
  <si>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</si>
  <si>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</si>
  <si>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</si>
  <si>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</si>
  <si>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</si>
  <si>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</si>
  <si>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</si>
  <si>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</si>
  <si>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</si>
  <si>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</si>
  <si>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</si>
  <si>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</si>
  <si>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</si>
  <si>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</si>
  <si>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</si>
  <si>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</si>
  <si>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</si>
  <si>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</si>
  <si>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</si>
  <si>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</si>
  <si>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</si>
  <si>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</si>
  <si>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</si>
  <si>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</si>
  <si>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</si>
  <si>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</si>
  <si>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</si>
  <si>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</si>
  <si>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</si>
  <si>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部定必修總學分數116</t>
    <phoneticPr fontId="2" type="noConversion"/>
  </si>
  <si>
    <t>F一般38</t>
    <phoneticPr fontId="1" type="noConversion"/>
  </si>
  <si>
    <t>校定76</t>
    <phoneticPr fontId="2" type="noConversion"/>
  </si>
  <si>
    <t>課程192</t>
    <phoneticPr fontId="1" type="noConversion"/>
  </si>
  <si>
    <t>專業+實習全修習84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</si>
  <si>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</si>
  <si>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</si>
  <si>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</si>
  <si>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</si>
  <si>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</si>
  <si>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</si>
  <si>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</si>
  <si>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</si>
  <si>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</si>
  <si>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</si>
  <si>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會計學實習</t>
    <phoneticPr fontId="1" type="noConversion"/>
  </si>
  <si>
    <t>專題實作</t>
    <phoneticPr fontId="1" type="noConversion"/>
  </si>
  <si>
    <t>化學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</si>
  <si>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</si>
  <si>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</si>
  <si>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</si>
  <si>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</si>
  <si>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</si>
  <si>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</si>
  <si>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</si>
  <si>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</si>
  <si>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</si>
  <si>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</si>
  <si>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B專業
26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</si>
  <si>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</si>
  <si>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</si>
  <si>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</si>
  <si>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C實習
20</t>
    <phoneticPr fontId="1" type="noConversion"/>
  </si>
  <si>
    <t>數位科技應用</t>
    <phoneticPr fontId="1" type="noConversion"/>
  </si>
  <si>
    <t>資訊科技</t>
    <phoneticPr fontId="1" type="noConversion"/>
  </si>
  <si>
    <t>商業溝通</t>
    <phoneticPr fontId="1" type="noConversion"/>
  </si>
  <si>
    <t>國際貿易實務</t>
    <phoneticPr fontId="1" type="noConversion"/>
  </si>
  <si>
    <t>會計軟體應用</t>
    <phoneticPr fontId="1" type="noConversion"/>
  </si>
  <si>
    <t>貿易英文實務</t>
    <phoneticPr fontId="1" type="noConversion"/>
  </si>
  <si>
    <t>關貿網路</t>
    <phoneticPr fontId="1" type="noConversion"/>
  </si>
  <si>
    <t>國際貿易概論</t>
    <phoneticPr fontId="1" type="noConversion"/>
  </si>
  <si>
    <t>D實習
32</t>
    <phoneticPr fontId="2" type="noConversion"/>
  </si>
  <si>
    <t>E專業
6</t>
    <phoneticPr fontId="2" type="noConversion"/>
  </si>
  <si>
    <t>公民與社會</t>
    <phoneticPr fontId="1" type="noConversion"/>
  </si>
  <si>
    <t>音樂</t>
    <phoneticPr fontId="1" type="noConversion"/>
  </si>
  <si>
    <t>美術</t>
    <phoneticPr fontId="1" type="noConversion"/>
  </si>
  <si>
    <t>數學統合</t>
    <phoneticPr fontId="1" type="noConversion"/>
  </si>
  <si>
    <t>英文語法</t>
    <phoneticPr fontId="1" type="noConversion"/>
  </si>
  <si>
    <t>科學創課</t>
    <phoneticPr fontId="1" type="noConversion"/>
  </si>
  <si>
    <t>國文精讀</t>
    <phoneticPr fontId="1" type="noConversion"/>
  </si>
  <si>
    <t>國際滙兌</t>
    <phoneticPr fontId="1" type="noConversion"/>
  </si>
  <si>
    <t>會計應用</t>
    <phoneticPr fontId="1" type="noConversion"/>
  </si>
  <si>
    <t>商業經營實務</t>
    <phoneticPr fontId="1" type="noConversion"/>
  </si>
  <si>
    <t>經濟應用</t>
    <phoneticPr fontId="1" type="noConversion"/>
  </si>
  <si>
    <t>資訊科技實務</t>
    <phoneticPr fontId="1" type="noConversion"/>
  </si>
  <si>
    <t>A+B+C：至少99學分及格(部定學分數:116*85%)</t>
    <phoneticPr fontId="1" type="noConversion"/>
  </si>
  <si>
    <t>國際貿易科(111應屆畢業適用)111.9.1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</si>
</sst>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vertical="center" wrapText="1" shrinkToFit="1"/>
      <protection locked="0"/>
    </xf>
    <xf numFmtId="49" fontId="3" fillId="0" borderId="28" xfId="0" applyNumberFormat="1" applyFont="1" applyFill="1" applyBorder="1" applyAlignment="1" applyProtection="1">
      <alignment vertical="center" wrapText="1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3" borderId="15" xfId="0" applyFont="1" applyFill="1" applyBorder="1" applyAlignment="1" applyProtection="1">
      <alignment horizontal="center" vertical="center" shrinkToFit="1"/>
      <protection locked="0"/>
    </xf>
    <xf numFmtId="0" fontId="10" fillId="3" borderId="30" xfId="0" applyFont="1" applyFill="1" applyBorder="1" applyAlignment="1" applyProtection="1">
      <alignment horizontal="center" vertical="center" shrinkToFit="1"/>
      <protection locked="0"/>
    </xf>
    <xf numFmtId="0" fontId="10" fillId="3" borderId="2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176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4" borderId="15" xfId="0" applyFont="1" applyFill="1" applyBorder="1" applyAlignment="1" applyProtection="1">
      <alignment horizontal="center" vertical="center" shrinkToFit="1"/>
      <protection locked="0"/>
    </xf>
    <xf numFmtId="0" fontId="10" fillId="4" borderId="30" xfId="0" applyFont="1" applyFill="1" applyBorder="1" applyAlignment="1" applyProtection="1">
      <alignment horizontal="center" vertical="center" shrinkToFit="1"/>
      <protection locked="0"/>
    </xf>
    <xf numFmtId="0" fontId="11" fillId="4" borderId="30" xfId="0" applyFont="1" applyFill="1" applyBorder="1" applyAlignment="1" applyProtection="1">
      <alignment vertical="center" shrinkToFit="1"/>
      <protection locked="0"/>
    </xf>
    <xf numFmtId="0" fontId="10" fillId="4" borderId="2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5" borderId="23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Alignment="1" applyProtection="1">
      <alignment horizontal="center" vertical="center" shrinkToFit="1"/>
      <protection locked="0"/>
    </xf>
    <xf numFmtId="0" fontId="10" fillId="6" borderId="30" xfId="0" applyFont="1" applyFill="1" applyBorder="1" applyAlignment="1" applyProtection="1">
      <alignment horizontal="center" vertical="center" shrinkToFit="1"/>
      <protection locked="0"/>
    </xf>
    <xf numFmtId="0" fontId="10" fillId="6" borderId="23" xfId="0" applyFont="1" applyFill="1" applyBorder="1" applyAlignment="1" applyProtection="1">
      <alignment horizontal="center" vertical="center" shrinkToFit="1"/>
      <protection locked="0"/>
    </xf>
    <xf numFmtId="0" fontId="10" fillId="7" borderId="15" xfId="0" applyFont="1" applyFill="1" applyBorder="1" applyAlignment="1" applyProtection="1">
      <alignment horizontal="center" vertical="center" shrinkToFit="1"/>
      <protection locked="0"/>
    </xf>
    <xf numFmtId="0" fontId="10" fillId="7" borderId="30" xfId="0" applyFont="1" applyFill="1" applyBorder="1" applyAlignment="1" applyProtection="1">
      <alignment horizontal="center" vertical="center" shrinkToFit="1"/>
      <protection locked="0"/>
    </xf>
    <xf numFmtId="0" fontId="10" fillId="7" borderId="23" xfId="0" applyFont="1" applyFill="1" applyBorder="1" applyAlignment="1" applyProtection="1">
      <alignment horizontal="center" vertical="center" shrinkToFit="1"/>
      <protection locked="0"/>
    </xf>
    <xf numFmtId="0" fontId="10" fillId="8" borderId="1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vertical="center" shrinkToFit="1"/>
      <protection locked="0"/>
    </xf>
    <xf numFmtId="0" fontId="15" fillId="2" borderId="3" xfId="0" applyFont="1" applyFill="1" applyBorder="1" applyAlignment="1" applyProtection="1">
      <alignment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9" xfId="0" applyFont="1" applyFill="1" applyBorder="1" applyAlignment="1" applyProtection="1">
      <alignment horizontal="center" vertical="center" shrinkToFit="1"/>
      <protection locked="0"/>
    </xf>
    <xf numFmtId="0" fontId="14" fillId="2" borderId="10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center" vertical="center" shrinkToFit="1"/>
    </xf>
    <xf numFmtId="0" fontId="16" fillId="0" borderId="4" xfId="0" applyNumberFormat="1" applyFont="1" applyFill="1" applyBorder="1" applyAlignment="1" applyProtection="1">
      <alignment horizontal="center" vertical="center" shrinkToFit="1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0" fontId="16" fillId="0" borderId="1" xfId="0" applyNumberFormat="1" applyFont="1" applyFill="1" applyBorder="1" applyAlignment="1" applyProtection="1">
      <alignment horizontal="center" vertical="center" shrinkToFit="1"/>
    </xf>
    <xf numFmtId="0" fontId="16" fillId="0" borderId="15" xfId="0" applyNumberFormat="1" applyFont="1" applyFill="1" applyBorder="1" applyAlignment="1" applyProtection="1">
      <alignment horizontal="center" vertical="center" shrinkToFit="1"/>
    </xf>
    <xf numFmtId="0" fontId="16" fillId="0" borderId="18" xfId="0" applyNumberFormat="1" applyFont="1" applyFill="1" applyBorder="1" applyAlignment="1" applyProtection="1">
      <alignment horizontal="center" vertical="center" shrinkToFit="1"/>
    </xf>
    <xf numFmtId="0" fontId="16" fillId="0" borderId="2" xfId="0" applyNumberFormat="1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 shrinkToFit="1"/>
    </xf>
    <xf numFmtId="0" fontId="16" fillId="0" borderId="4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6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16" fillId="0" borderId="25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vertical="center" shrinkToFit="1"/>
    </xf>
    <xf numFmtId="0" fontId="17" fillId="0" borderId="14" xfId="0" applyFont="1" applyFill="1" applyBorder="1" applyAlignment="1" applyProtection="1">
      <alignment vertical="center" shrinkToFit="1"/>
    </xf>
    <xf numFmtId="0" fontId="17" fillId="0" borderId="1" xfId="0" applyFont="1" applyFill="1" applyBorder="1" applyAlignment="1" applyProtection="1">
      <alignment vertical="center" shrinkToFit="1"/>
    </xf>
    <xf numFmtId="0" fontId="16" fillId="0" borderId="15" xfId="0" applyFont="1" applyFill="1" applyBorder="1" applyAlignment="1" applyProtection="1">
      <alignment horizontal="center" vertical="center" shrinkToFit="1"/>
    </xf>
    <xf numFmtId="0" fontId="16" fillId="0" borderId="22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7" fillId="0" borderId="23" xfId="0" applyFont="1" applyFill="1" applyBorder="1" applyAlignment="1" applyProtection="1">
      <alignment vertical="center" shrinkToFit="1"/>
    </xf>
    <xf numFmtId="0" fontId="16" fillId="0" borderId="24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0" borderId="23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8" borderId="30" xfId="0" applyFont="1" applyFill="1" applyBorder="1" applyAlignment="1" applyProtection="1">
      <alignment horizontal="center" vertical="center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5" xfId="0" applyNumberFormat="1" applyFont="1" applyFill="1" applyBorder="1" applyAlignment="1" applyProtection="1">
      <alignment horizontal="center" vertical="center" shrinkToFit="1"/>
    </xf>
    <xf numFmtId="0" fontId="3" fillId="0" borderId="19" xfId="0" applyNumberFormat="1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wrapText="1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right" vertical="center" shrinkToFit="1"/>
      <protection locked="0"/>
    </xf>
    <xf numFmtId="0" fontId="4" fillId="0" borderId="34" xfId="0" applyFont="1" applyFill="1" applyBorder="1" applyAlignment="1" applyProtection="1">
      <alignment horizontal="right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1" xfId="0" applyFont="1" applyFill="1" applyBorder="1" applyAlignment="1" applyProtection="1">
      <alignment horizontal="center" vertical="center" wrapText="1" shrinkToFit="1"/>
      <protection locked="0"/>
    </xf>
    <xf numFmtId="0" fontId="12" fillId="0" borderId="32" xfId="0" applyFont="1" applyFill="1" applyBorder="1" applyAlignment="1" applyProtection="1">
      <alignment horizontal="center" vertical="center" wrapText="1" shrinkToFi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34" xfId="0" applyFont="1" applyFill="1" applyBorder="1" applyAlignment="1" applyProtection="1">
      <alignment horizontal="center" vertical="center" wrapText="1"/>
      <protection locked="0"/>
    </xf>
    <xf numFmtId="0" fontId="5" fillId="9" borderId="35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4" fillId="9" borderId="33" xfId="0" applyFont="1" applyFill="1" applyBorder="1" applyAlignment="1" applyProtection="1">
      <alignment horizontal="right" vertical="center" shrinkToFit="1"/>
      <protection locked="0"/>
    </xf>
    <xf numFmtId="0" fontId="4" fillId="9" borderId="34" xfId="0" applyFont="1" applyFill="1" applyBorder="1" applyAlignment="1" applyProtection="1">
      <alignment horizontal="right" vertical="center" shrinkToFit="1"/>
      <protection locked="0"/>
    </xf>
    <xf numFmtId="0" fontId="4" fillId="9" borderId="35" xfId="0" applyFont="1" applyFill="1" applyBorder="1" applyAlignment="1" applyProtection="1">
      <alignment horizontal="right" vertical="center" shrinkToFit="1"/>
      <protection locked="0"/>
    </xf>
    <xf numFmtId="0" fontId="3" fillId="9" borderId="34" xfId="0" applyFont="1" applyFill="1" applyBorder="1" applyAlignment="1" applyProtection="1">
      <alignment horizontal="center" vertical="center" wrapText="1" shrinkToFit="1"/>
      <protection locked="0"/>
    </xf>
    <xf numFmtId="0" fontId="3" fillId="9" borderId="35" xfId="0" applyFont="1" applyFill="1" applyBorder="1" applyAlignment="1" applyProtection="1">
      <alignment horizontal="center" vertical="center" wrapText="1" shrinkToFit="1"/>
      <protection locked="0"/>
    </xf>
    <xf numFmtId="0" fontId="3" fillId="9" borderId="33" xfId="0" applyFont="1" applyFill="1" applyBorder="1" applyAlignment="1" applyProtection="1">
      <alignment horizontal="center" vertical="center" wrapText="1" shrinkToFit="1"/>
      <protection locked="0"/>
    </xf>
    <xf numFmtId="0" fontId="3" fillId="9" borderId="34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 wrapText="1" shrinkToFit="1"/>
      <protection locked="0"/>
    </xf>
    <xf numFmtId="0" fontId="6" fillId="3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 shrinkToFit="1"/>
      <protection locked="0"/>
    </xf>
    <xf numFmtId="0" fontId="10" fillId="6" borderId="11" xfId="0" applyFont="1" applyFill="1" applyBorder="1" applyAlignment="1" applyProtection="1">
      <alignment horizontal="center" vertical="center" shrinkToFi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11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11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left" vertical="center"/>
      <protection locked="0"/>
    </xf>
    <xf numFmtId="176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8" borderId="30" xfId="0" applyFont="1" applyFill="1" applyBorder="1" applyAlignment="1" applyProtection="1">
      <alignment horizontal="center" vertical="center" shrinkToFit="1"/>
      <protection locked="0"/>
    </xf>
    <xf numFmtId="0" fontId="10" fillId="8" borderId="2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4" fillId="9" borderId="33" xfId="0" applyFont="1" applyFill="1" applyBorder="1" applyAlignment="1" applyProtection="1">
      <alignment horizontal="center" vertical="center" shrinkToFit="1"/>
      <protection locked="0"/>
    </xf>
    <xf numFmtId="0" fontId="4" fillId="9" borderId="34" xfId="0" applyFont="1" applyFill="1" applyBorder="1" applyAlignment="1" applyProtection="1">
      <alignment horizontal="center" vertical="center" shrinkToFit="1"/>
      <protection locked="0"/>
    </xf>
    <xf numFmtId="0" fontId="4" fillId="9" borderId="35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right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wrapText="1" shrinkToFit="1"/>
      <protection locked="0"/>
    </xf>
    <xf numFmtId="0" fontId="6" fillId="0" borderId="35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5"/>
  <sheetViews>
    <sheetView tabSelected="1" zoomScale="102" zoomScaleNormal="102" workbookViewId="0">
      <pane ySplit="3" topLeftCell="A34" activePane="bottomLeft" state="frozen"/>
      <selection pane="bottomLeft" activeCell="T25" sqref="T25"/>
    </sheetView>
  </sheetViews>
  <sheetFormatPr defaultColWidth="9" defaultRowHeight="16.2" x14ac:dyDescent="0.3"/>
  <cols>
    <col min="1" max="1" width="4.6640625" style="13" customWidth="1"/>
    <col min="2" max="2" width="6.88671875" style="13" customWidth="1"/>
    <col min="3" max="3" width="11.88671875" style="13" customWidth="1"/>
    <col min="4" max="4" width="3.21875" style="13" customWidth="1"/>
    <col min="5" max="5" width="4.6640625" style="13" customWidth="1"/>
    <col min="6" max="6" width="12" style="13" customWidth="1"/>
    <col min="7" max="7" width="3.21875" style="13" customWidth="1"/>
    <col min="8" max="8" width="4.6640625" style="13" customWidth="1"/>
    <col min="9" max="9" width="11.88671875" style="13" customWidth="1"/>
    <col min="10" max="10" width="3.21875" style="13" customWidth="1"/>
    <col min="11" max="11" width="4.6640625" style="13" customWidth="1"/>
    <col min="12" max="12" width="11.88671875" style="13" customWidth="1"/>
    <col min="13" max="13" width="3.21875" style="13" customWidth="1"/>
    <col min="14" max="14" width="4.6640625" style="13" customWidth="1"/>
    <col min="15" max="15" width="11.88671875" style="13" customWidth="1"/>
    <col min="16" max="16" width="3.21875" style="13" customWidth="1"/>
    <col min="17" max="17" width="4.6640625" style="13" customWidth="1"/>
    <col min="18" max="18" width="11.88671875" style="13" customWidth="1"/>
    <col min="19" max="19" width="3.21875" style="13" customWidth="1"/>
    <col min="20" max="20" width="4.6640625" style="13" customWidth="1"/>
    <col min="21" max="21" width="7.88671875" style="48" customWidth="1"/>
    <col min="22" max="16384" width="9" style="13"/>
  </cols>
  <sheetData>
    <row r="1" spans="1:21" ht="16.8" thickBot="1" x14ac:dyDescent="0.3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60" t="s">
        <v>102</v>
      </c>
      <c r="P1" s="160"/>
      <c r="Q1" s="160"/>
      <c r="R1" s="160"/>
      <c r="S1" s="160"/>
      <c r="T1" s="160"/>
      <c r="U1" s="160"/>
    </row>
    <row r="2" spans="1:21" ht="16.8" customHeight="1" thickTop="1" x14ac:dyDescent="0.3">
      <c r="A2" s="111" t="s">
        <v>49</v>
      </c>
      <c r="B2" s="112"/>
      <c r="C2" s="161" t="s">
        <v>17</v>
      </c>
      <c r="D2" s="162"/>
      <c r="E2" s="163"/>
      <c r="F2" s="163" t="s">
        <v>0</v>
      </c>
      <c r="G2" s="163"/>
      <c r="H2" s="163"/>
      <c r="I2" s="163" t="s">
        <v>1</v>
      </c>
      <c r="J2" s="163"/>
      <c r="K2" s="163"/>
      <c r="L2" s="163" t="s">
        <v>2</v>
      </c>
      <c r="M2" s="163"/>
      <c r="N2" s="163"/>
      <c r="O2" s="163" t="s">
        <v>3</v>
      </c>
      <c r="P2" s="163"/>
      <c r="Q2" s="163"/>
      <c r="R2" s="163" t="s">
        <v>4</v>
      </c>
      <c r="S2" s="164"/>
      <c r="T2" s="165"/>
      <c r="U2" s="166" t="s">
        <v>18</v>
      </c>
    </row>
    <row r="3" spans="1:21" ht="38.4" thickBot="1" x14ac:dyDescent="0.35">
      <c r="A3" s="122" t="s">
        <v>50</v>
      </c>
      <c r="B3" s="123"/>
      <c r="C3" s="15" t="s">
        <v>5</v>
      </c>
      <c r="D3" s="16" t="s">
        <v>6</v>
      </c>
      <c r="E3" s="16" t="s">
        <v>30</v>
      </c>
      <c r="F3" s="17" t="s">
        <v>7</v>
      </c>
      <c r="G3" s="16" t="s">
        <v>6</v>
      </c>
      <c r="H3" s="16" t="s">
        <v>30</v>
      </c>
      <c r="I3" s="17" t="s">
        <v>7</v>
      </c>
      <c r="J3" s="16" t="s">
        <v>6</v>
      </c>
      <c r="K3" s="16" t="s">
        <v>30</v>
      </c>
      <c r="L3" s="17" t="s">
        <v>7</v>
      </c>
      <c r="M3" s="16" t="s">
        <v>6</v>
      </c>
      <c r="N3" s="16" t="s">
        <v>30</v>
      </c>
      <c r="O3" s="17" t="s">
        <v>7</v>
      </c>
      <c r="P3" s="16" t="s">
        <v>6</v>
      </c>
      <c r="Q3" s="16" t="s">
        <v>30</v>
      </c>
      <c r="R3" s="17" t="s">
        <v>7</v>
      </c>
      <c r="S3" s="16" t="s">
        <v>6</v>
      </c>
      <c r="T3" s="16" t="s">
        <v>30</v>
      </c>
      <c r="U3" s="167"/>
    </row>
    <row r="4" spans="1:21" ht="18" customHeight="1" thickTop="1" x14ac:dyDescent="0.3">
      <c r="A4" s="124" t="s">
        <v>46</v>
      </c>
      <c r="B4" s="134" t="s">
        <v>8</v>
      </c>
      <c r="C4" s="60" t="s">
        <v>64</v>
      </c>
      <c r="D4" s="61">
        <v>3</v>
      </c>
      <c r="E4" s="1"/>
      <c r="F4" s="61" t="s">
        <v>64</v>
      </c>
      <c r="G4" s="61">
        <v>3</v>
      </c>
      <c r="H4" s="1"/>
      <c r="I4" s="61" t="s">
        <v>64</v>
      </c>
      <c r="J4" s="61">
        <v>3</v>
      </c>
      <c r="K4" s="1"/>
      <c r="L4" s="61" t="s">
        <v>64</v>
      </c>
      <c r="M4" s="61">
        <v>3</v>
      </c>
      <c r="N4" s="1"/>
      <c r="O4" s="61" t="s">
        <v>64</v>
      </c>
      <c r="P4" s="97">
        <v>2</v>
      </c>
      <c r="Q4" s="1"/>
      <c r="R4" s="61" t="s">
        <v>64</v>
      </c>
      <c r="S4" s="97">
        <v>2</v>
      </c>
      <c r="T4" s="1"/>
      <c r="U4" s="157">
        <f>SUM(E4:E16,H4:H16,K4:K16,N4:N16,Q4:Q16,T4:T16)</f>
        <v>0</v>
      </c>
    </row>
    <row r="5" spans="1:21" ht="18" customHeight="1" x14ac:dyDescent="0.3">
      <c r="A5" s="125"/>
      <c r="B5" s="135"/>
      <c r="C5" s="62" t="s">
        <v>65</v>
      </c>
      <c r="D5" s="63">
        <v>2</v>
      </c>
      <c r="E5" s="2"/>
      <c r="F5" s="63" t="s">
        <v>65</v>
      </c>
      <c r="G5" s="63">
        <v>2</v>
      </c>
      <c r="H5" s="2"/>
      <c r="I5" s="63" t="s">
        <v>65</v>
      </c>
      <c r="J5" s="63">
        <v>2</v>
      </c>
      <c r="K5" s="2"/>
      <c r="L5" s="63" t="s">
        <v>65</v>
      </c>
      <c r="M5" s="63">
        <v>2</v>
      </c>
      <c r="N5" s="2"/>
      <c r="O5" s="63" t="s">
        <v>65</v>
      </c>
      <c r="P5" s="98">
        <v>2</v>
      </c>
      <c r="Q5" s="2"/>
      <c r="R5" s="63" t="s">
        <v>65</v>
      </c>
      <c r="S5" s="98">
        <v>2</v>
      </c>
      <c r="T5" s="4"/>
      <c r="U5" s="158"/>
    </row>
    <row r="6" spans="1:21" ht="18" customHeight="1" x14ac:dyDescent="0.3">
      <c r="A6" s="125"/>
      <c r="B6" s="135"/>
      <c r="C6" s="62" t="s">
        <v>66</v>
      </c>
      <c r="D6" s="63">
        <v>3</v>
      </c>
      <c r="E6" s="2"/>
      <c r="F6" s="63" t="s">
        <v>66</v>
      </c>
      <c r="G6" s="63">
        <v>3</v>
      </c>
      <c r="H6" s="2"/>
      <c r="I6" s="86" t="s">
        <v>68</v>
      </c>
      <c r="J6" s="63">
        <v>1</v>
      </c>
      <c r="K6" s="2"/>
      <c r="L6" s="63" t="s">
        <v>68</v>
      </c>
      <c r="M6" s="63">
        <v>1</v>
      </c>
      <c r="N6" s="2"/>
      <c r="O6" s="98" t="s">
        <v>89</v>
      </c>
      <c r="P6" s="98">
        <v>1</v>
      </c>
      <c r="Q6" s="2"/>
      <c r="R6" s="98" t="s">
        <v>89</v>
      </c>
      <c r="S6" s="98">
        <v>1</v>
      </c>
      <c r="T6" s="5"/>
      <c r="U6" s="158"/>
    </row>
    <row r="7" spans="1:21" ht="18" customHeight="1" x14ac:dyDescent="0.3">
      <c r="A7" s="125"/>
      <c r="B7" s="135"/>
      <c r="C7" s="62" t="s">
        <v>67</v>
      </c>
      <c r="D7" s="63">
        <v>2</v>
      </c>
      <c r="E7" s="2"/>
      <c r="F7" s="63" t="s">
        <v>67</v>
      </c>
      <c r="G7" s="63">
        <v>2</v>
      </c>
      <c r="H7" s="2"/>
      <c r="I7" s="63" t="s">
        <v>80</v>
      </c>
      <c r="J7" s="63">
        <v>1</v>
      </c>
      <c r="K7" s="2"/>
      <c r="L7" s="63" t="s">
        <v>80</v>
      </c>
      <c r="M7" s="63">
        <v>1</v>
      </c>
      <c r="N7" s="2"/>
      <c r="O7" s="98" t="s">
        <v>90</v>
      </c>
      <c r="P7" s="98">
        <v>1</v>
      </c>
      <c r="Q7" s="2"/>
      <c r="R7" s="98" t="s">
        <v>90</v>
      </c>
      <c r="S7" s="98">
        <v>1</v>
      </c>
      <c r="T7" s="4"/>
      <c r="U7" s="158"/>
    </row>
    <row r="8" spans="1:21" ht="18" customHeight="1" x14ac:dyDescent="0.3">
      <c r="A8" s="125"/>
      <c r="B8" s="135"/>
      <c r="C8" s="62" t="s">
        <v>63</v>
      </c>
      <c r="D8" s="63">
        <v>1</v>
      </c>
      <c r="E8" s="2"/>
      <c r="F8" s="63" t="s">
        <v>63</v>
      </c>
      <c r="G8" s="63">
        <v>1</v>
      </c>
      <c r="H8" s="2"/>
      <c r="I8" s="63" t="s">
        <v>54</v>
      </c>
      <c r="J8" s="63">
        <v>2</v>
      </c>
      <c r="K8" s="2"/>
      <c r="L8" s="63" t="s">
        <v>54</v>
      </c>
      <c r="M8" s="63">
        <v>2</v>
      </c>
      <c r="N8" s="2"/>
      <c r="O8" s="98" t="s">
        <v>91</v>
      </c>
      <c r="P8" s="98">
        <v>1</v>
      </c>
      <c r="Q8" s="2"/>
      <c r="R8" s="98" t="s">
        <v>91</v>
      </c>
      <c r="S8" s="98">
        <v>1</v>
      </c>
      <c r="T8" s="4"/>
      <c r="U8" s="158"/>
    </row>
    <row r="9" spans="1:21" ht="18" customHeight="1" x14ac:dyDescent="0.3">
      <c r="A9" s="125"/>
      <c r="B9" s="135"/>
      <c r="C9" s="62" t="s">
        <v>69</v>
      </c>
      <c r="D9" s="64">
        <v>1</v>
      </c>
      <c r="E9" s="49"/>
      <c r="F9" s="63" t="s">
        <v>69</v>
      </c>
      <c r="G9" s="63">
        <v>1</v>
      </c>
      <c r="H9" s="2"/>
      <c r="I9" s="63"/>
      <c r="J9" s="63"/>
      <c r="K9" s="2"/>
      <c r="L9" s="63"/>
      <c r="M9" s="63"/>
      <c r="N9" s="2"/>
      <c r="O9" s="63" t="s">
        <v>54</v>
      </c>
      <c r="P9" s="98">
        <v>2</v>
      </c>
      <c r="Q9" s="2"/>
      <c r="R9" s="63" t="s">
        <v>54</v>
      </c>
      <c r="S9" s="98">
        <v>2</v>
      </c>
      <c r="T9" s="4"/>
      <c r="U9" s="158"/>
    </row>
    <row r="10" spans="1:21" ht="18" customHeight="1" x14ac:dyDescent="0.3">
      <c r="A10" s="125"/>
      <c r="B10" s="135"/>
      <c r="C10" s="62" t="s">
        <v>70</v>
      </c>
      <c r="D10" s="64">
        <v>1</v>
      </c>
      <c r="E10" s="49"/>
      <c r="F10" s="63" t="s">
        <v>70</v>
      </c>
      <c r="G10" s="63">
        <v>1</v>
      </c>
      <c r="H10" s="49"/>
      <c r="I10" s="87"/>
      <c r="J10" s="87"/>
      <c r="K10" s="49"/>
      <c r="L10" s="63"/>
      <c r="M10" s="63"/>
      <c r="N10" s="49"/>
      <c r="O10" s="98"/>
      <c r="P10" s="98"/>
      <c r="Q10" s="2"/>
      <c r="R10" s="98"/>
      <c r="S10" s="105"/>
      <c r="T10" s="4"/>
      <c r="U10" s="158"/>
    </row>
    <row r="11" spans="1:21" ht="18" customHeight="1" x14ac:dyDescent="0.3">
      <c r="A11" s="125"/>
      <c r="B11" s="135"/>
      <c r="C11" s="65" t="s">
        <v>71</v>
      </c>
      <c r="D11" s="66">
        <v>1</v>
      </c>
      <c r="E11" s="3"/>
      <c r="F11" s="66" t="s">
        <v>71</v>
      </c>
      <c r="G11" s="66">
        <v>1</v>
      </c>
      <c r="H11" s="49"/>
      <c r="I11" s="63"/>
      <c r="J11" s="63"/>
      <c r="K11" s="49"/>
      <c r="L11" s="63"/>
      <c r="M11" s="63"/>
      <c r="N11" s="49"/>
      <c r="O11" s="98"/>
      <c r="P11" s="98"/>
      <c r="Q11" s="2"/>
      <c r="R11" s="98"/>
      <c r="S11" s="105"/>
      <c r="T11" s="4"/>
      <c r="U11" s="158"/>
    </row>
    <row r="12" spans="1:21" ht="18" customHeight="1" x14ac:dyDescent="0.3">
      <c r="A12" s="125"/>
      <c r="B12" s="135"/>
      <c r="C12" s="62" t="s">
        <v>72</v>
      </c>
      <c r="D12" s="66">
        <v>2</v>
      </c>
      <c r="E12" s="3"/>
      <c r="F12" s="66" t="s">
        <v>72</v>
      </c>
      <c r="G12" s="66">
        <v>2</v>
      </c>
      <c r="H12" s="3"/>
      <c r="I12" s="66"/>
      <c r="J12" s="66"/>
      <c r="K12" s="3"/>
      <c r="L12" s="66"/>
      <c r="M12" s="66"/>
      <c r="N12" s="3"/>
      <c r="O12" s="99"/>
      <c r="P12" s="99"/>
      <c r="Q12" s="3"/>
      <c r="R12" s="99"/>
      <c r="S12" s="106"/>
      <c r="T12" s="6"/>
      <c r="U12" s="158"/>
    </row>
    <row r="13" spans="1:21" ht="18" customHeight="1" x14ac:dyDescent="0.3">
      <c r="A13" s="125"/>
      <c r="B13" s="135"/>
      <c r="C13" s="62" t="s">
        <v>55</v>
      </c>
      <c r="D13" s="66">
        <v>1</v>
      </c>
      <c r="E13" s="3"/>
      <c r="F13" s="66" t="s">
        <v>73</v>
      </c>
      <c r="G13" s="66">
        <v>1</v>
      </c>
      <c r="H13" s="3"/>
      <c r="I13" s="66"/>
      <c r="J13" s="66"/>
      <c r="K13" s="3"/>
      <c r="L13" s="66"/>
      <c r="M13" s="66"/>
      <c r="N13" s="3"/>
      <c r="O13" s="99"/>
      <c r="P13" s="99"/>
      <c r="Q13" s="3"/>
      <c r="R13" s="99"/>
      <c r="S13" s="106"/>
      <c r="T13" s="6"/>
      <c r="U13" s="158"/>
    </row>
    <row r="14" spans="1:21" ht="18" customHeight="1" x14ac:dyDescent="0.3">
      <c r="A14" s="125"/>
      <c r="B14" s="135"/>
      <c r="C14" s="62"/>
      <c r="D14" s="66"/>
      <c r="E14" s="3"/>
      <c r="F14" s="66"/>
      <c r="G14" s="66"/>
      <c r="H14" s="3"/>
      <c r="I14" s="66"/>
      <c r="J14" s="66"/>
      <c r="K14" s="3"/>
      <c r="L14" s="66"/>
      <c r="M14" s="66"/>
      <c r="N14" s="3"/>
      <c r="O14" s="99"/>
      <c r="P14" s="99"/>
      <c r="Q14" s="3"/>
      <c r="R14" s="99"/>
      <c r="S14" s="106"/>
      <c r="T14" s="6"/>
      <c r="U14" s="158"/>
    </row>
    <row r="15" spans="1:21" ht="18" customHeight="1" x14ac:dyDescent="0.3">
      <c r="A15" s="125"/>
      <c r="B15" s="135"/>
      <c r="C15" s="65"/>
      <c r="D15" s="66"/>
      <c r="E15" s="3"/>
      <c r="F15" s="66"/>
      <c r="G15" s="66"/>
      <c r="H15" s="3"/>
      <c r="I15" s="66"/>
      <c r="J15" s="66"/>
      <c r="K15" s="3"/>
      <c r="L15" s="66"/>
      <c r="M15" s="66"/>
      <c r="N15" s="3"/>
      <c r="O15" s="99"/>
      <c r="P15" s="99"/>
      <c r="Q15" s="3"/>
      <c r="R15" s="99"/>
      <c r="S15" s="106"/>
      <c r="T15" s="6"/>
      <c r="U15" s="158"/>
    </row>
    <row r="16" spans="1:21" ht="18" customHeight="1" thickBot="1" x14ac:dyDescent="0.35">
      <c r="A16" s="125"/>
      <c r="B16" s="135"/>
      <c r="C16" s="62"/>
      <c r="D16" s="63"/>
      <c r="E16" s="2"/>
      <c r="F16" s="66"/>
      <c r="G16" s="66"/>
      <c r="H16" s="2"/>
      <c r="I16" s="66"/>
      <c r="J16" s="66"/>
      <c r="K16" s="2"/>
      <c r="L16" s="66"/>
      <c r="M16" s="66"/>
      <c r="N16" s="2"/>
      <c r="O16" s="99"/>
      <c r="P16" s="99"/>
      <c r="Q16" s="3"/>
      <c r="R16" s="99"/>
      <c r="S16" s="106"/>
      <c r="T16" s="6"/>
      <c r="U16" s="159"/>
    </row>
    <row r="17" spans="1:21" ht="18" customHeight="1" thickTop="1" x14ac:dyDescent="0.3">
      <c r="A17" s="125"/>
      <c r="B17" s="129" t="s">
        <v>74</v>
      </c>
      <c r="C17" s="67" t="s">
        <v>75</v>
      </c>
      <c r="D17" s="68">
        <v>2</v>
      </c>
      <c r="E17" s="7"/>
      <c r="F17" s="68" t="s">
        <v>75</v>
      </c>
      <c r="G17" s="68">
        <v>2</v>
      </c>
      <c r="H17" s="7"/>
      <c r="I17" s="68" t="s">
        <v>76</v>
      </c>
      <c r="J17" s="68">
        <v>2</v>
      </c>
      <c r="K17" s="7"/>
      <c r="L17" s="68" t="s">
        <v>76</v>
      </c>
      <c r="M17" s="68">
        <v>2</v>
      </c>
      <c r="N17" s="7"/>
      <c r="O17" s="100"/>
      <c r="P17" s="100"/>
      <c r="Q17" s="7"/>
      <c r="R17" s="100"/>
      <c r="S17" s="107"/>
      <c r="T17" s="8"/>
      <c r="U17" s="129">
        <f>SUM(E17:E19,H17:H19,K17:K19,N17:N19,Q17:Q19,T17:T19)</f>
        <v>0</v>
      </c>
    </row>
    <row r="18" spans="1:21" ht="18" customHeight="1" x14ac:dyDescent="0.3">
      <c r="A18" s="125"/>
      <c r="B18" s="130"/>
      <c r="C18" s="69" t="s">
        <v>56</v>
      </c>
      <c r="D18" s="70">
        <v>2</v>
      </c>
      <c r="E18" s="9"/>
      <c r="F18" s="70" t="s">
        <v>56</v>
      </c>
      <c r="G18" s="70">
        <v>2</v>
      </c>
      <c r="H18" s="9"/>
      <c r="I18" s="70" t="s">
        <v>77</v>
      </c>
      <c r="J18" s="70">
        <v>4</v>
      </c>
      <c r="K18" s="9"/>
      <c r="L18" s="70" t="s">
        <v>77</v>
      </c>
      <c r="M18" s="70">
        <v>4</v>
      </c>
      <c r="N18" s="9"/>
      <c r="O18" s="101"/>
      <c r="P18" s="101"/>
      <c r="Q18" s="57"/>
      <c r="R18" s="101"/>
      <c r="S18" s="108"/>
      <c r="T18" s="58"/>
      <c r="U18" s="130"/>
    </row>
    <row r="19" spans="1:21" ht="18" customHeight="1" thickBot="1" x14ac:dyDescent="0.35">
      <c r="A19" s="125"/>
      <c r="B19" s="131"/>
      <c r="C19" s="71" t="s">
        <v>57</v>
      </c>
      <c r="D19" s="72">
        <v>3</v>
      </c>
      <c r="E19" s="50"/>
      <c r="F19" s="72" t="s">
        <v>57</v>
      </c>
      <c r="G19" s="72">
        <v>3</v>
      </c>
      <c r="H19" s="50"/>
      <c r="I19" s="88"/>
      <c r="J19" s="72"/>
      <c r="K19" s="50"/>
      <c r="L19" s="72"/>
      <c r="M19" s="72"/>
      <c r="N19" s="50"/>
      <c r="O19" s="91"/>
      <c r="P19" s="91"/>
      <c r="Q19" s="53"/>
      <c r="R19" s="103"/>
      <c r="S19" s="109"/>
      <c r="T19" s="59"/>
      <c r="U19" s="130"/>
    </row>
    <row r="20" spans="1:21" ht="18" customHeight="1" thickTop="1" x14ac:dyDescent="0.3">
      <c r="A20" s="125"/>
      <c r="B20" s="132" t="s">
        <v>78</v>
      </c>
      <c r="C20" s="69" t="s">
        <v>82</v>
      </c>
      <c r="D20" s="70">
        <v>2</v>
      </c>
      <c r="E20" s="2"/>
      <c r="F20" s="70" t="s">
        <v>82</v>
      </c>
      <c r="G20" s="70">
        <v>2</v>
      </c>
      <c r="H20" s="7"/>
      <c r="I20" s="68" t="s">
        <v>79</v>
      </c>
      <c r="J20" s="68">
        <v>2</v>
      </c>
      <c r="K20" s="7"/>
      <c r="L20" s="68" t="s">
        <v>79</v>
      </c>
      <c r="M20" s="68">
        <v>2</v>
      </c>
      <c r="N20" s="7"/>
      <c r="O20" s="102"/>
      <c r="P20" s="100"/>
      <c r="Q20" s="7"/>
      <c r="R20" s="100"/>
      <c r="S20" s="107"/>
      <c r="T20" s="8"/>
      <c r="U20" s="129">
        <f>SUM(E20:E24,H20:H24,K20:K24,N20:N24,Q20:Q24,T20:T24,)</f>
        <v>0</v>
      </c>
    </row>
    <row r="21" spans="1:21" ht="18" customHeight="1" x14ac:dyDescent="0.3">
      <c r="A21" s="125"/>
      <c r="B21" s="132"/>
      <c r="C21" s="69"/>
      <c r="D21" s="70"/>
      <c r="E21" s="9"/>
      <c r="F21" s="70"/>
      <c r="G21" s="70"/>
      <c r="H21" s="9"/>
      <c r="I21" s="81" t="s">
        <v>82</v>
      </c>
      <c r="J21" s="82">
        <v>2</v>
      </c>
      <c r="K21" s="9"/>
      <c r="L21" s="70" t="s">
        <v>81</v>
      </c>
      <c r="M21" s="70">
        <v>2</v>
      </c>
      <c r="N21" s="9"/>
      <c r="O21" s="81"/>
      <c r="P21" s="82"/>
      <c r="Q21" s="9"/>
      <c r="R21" s="70"/>
      <c r="S21" s="70"/>
      <c r="T21" s="9"/>
      <c r="U21" s="130"/>
    </row>
    <row r="22" spans="1:21" ht="18" customHeight="1" x14ac:dyDescent="0.3">
      <c r="A22" s="125"/>
      <c r="B22" s="132"/>
      <c r="C22" s="73"/>
      <c r="D22" s="74"/>
      <c r="E22" s="9"/>
      <c r="F22" s="74"/>
      <c r="G22" s="74"/>
      <c r="H22" s="2"/>
      <c r="I22" s="89" t="s">
        <v>83</v>
      </c>
      <c r="J22" s="90">
        <v>2</v>
      </c>
      <c r="K22" s="2"/>
      <c r="L22" s="81" t="s">
        <v>82</v>
      </c>
      <c r="M22" s="82">
        <v>2</v>
      </c>
      <c r="N22" s="2"/>
      <c r="O22" s="89"/>
      <c r="P22" s="90"/>
      <c r="Q22" s="2"/>
      <c r="R22" s="81"/>
      <c r="S22" s="82"/>
      <c r="T22" s="2"/>
      <c r="U22" s="130"/>
    </row>
    <row r="23" spans="1:21" ht="18" customHeight="1" x14ac:dyDescent="0.3">
      <c r="A23" s="125"/>
      <c r="B23" s="132"/>
      <c r="C23" s="75"/>
      <c r="D23" s="76"/>
      <c r="E23" s="51"/>
      <c r="F23" s="81"/>
      <c r="G23" s="82"/>
      <c r="H23" s="55"/>
      <c r="I23" s="90" t="s">
        <v>84</v>
      </c>
      <c r="J23" s="90">
        <v>2</v>
      </c>
      <c r="K23" s="56"/>
      <c r="L23" s="89" t="s">
        <v>83</v>
      </c>
      <c r="M23" s="90">
        <v>2</v>
      </c>
      <c r="N23" s="2"/>
      <c r="O23" s="90"/>
      <c r="P23" s="90"/>
      <c r="Q23" s="56"/>
      <c r="R23" s="89"/>
      <c r="S23" s="90"/>
      <c r="T23" s="2"/>
      <c r="U23" s="130"/>
    </row>
    <row r="24" spans="1:21" ht="18" customHeight="1" thickBot="1" x14ac:dyDescent="0.35">
      <c r="A24" s="126"/>
      <c r="B24" s="133"/>
      <c r="C24" s="71"/>
      <c r="D24" s="72"/>
      <c r="E24" s="50"/>
      <c r="F24" s="72"/>
      <c r="G24" s="72"/>
      <c r="H24" s="50"/>
      <c r="I24" s="91"/>
      <c r="J24" s="91"/>
      <c r="K24" s="56"/>
      <c r="L24" s="93"/>
      <c r="M24" s="93"/>
      <c r="N24" s="56"/>
      <c r="O24" s="103"/>
      <c r="P24" s="103"/>
      <c r="Q24" s="50"/>
      <c r="R24" s="103"/>
      <c r="S24" s="109"/>
      <c r="T24" s="59"/>
      <c r="U24" s="131"/>
    </row>
    <row r="25" spans="1:21" ht="18" customHeight="1" thickTop="1" x14ac:dyDescent="0.3">
      <c r="A25" s="127" t="s">
        <v>48</v>
      </c>
      <c r="B25" s="113" t="s">
        <v>87</v>
      </c>
      <c r="C25" s="68" t="s">
        <v>61</v>
      </c>
      <c r="D25" s="68">
        <v>1</v>
      </c>
      <c r="E25" s="1"/>
      <c r="F25" s="68" t="s">
        <v>61</v>
      </c>
      <c r="G25" s="68">
        <v>1</v>
      </c>
      <c r="H25" s="1"/>
      <c r="I25" s="68" t="s">
        <v>85</v>
      </c>
      <c r="J25" s="68">
        <v>2</v>
      </c>
      <c r="K25" s="1"/>
      <c r="L25" s="68" t="s">
        <v>62</v>
      </c>
      <c r="M25" s="68">
        <v>2</v>
      </c>
      <c r="N25" s="1"/>
      <c r="O25" s="100" t="s">
        <v>97</v>
      </c>
      <c r="P25" s="100">
        <v>4</v>
      </c>
      <c r="Q25" s="7"/>
      <c r="R25" s="100" t="s">
        <v>97</v>
      </c>
      <c r="S25" s="100">
        <v>4</v>
      </c>
      <c r="T25" s="8"/>
      <c r="U25" s="116">
        <f>SUM(E25:E28,H25:H28,K25:K28,N25:N28,Q25:Q28,T25:T28)</f>
        <v>0</v>
      </c>
    </row>
    <row r="26" spans="1:21" ht="18" customHeight="1" x14ac:dyDescent="0.3">
      <c r="A26" s="128"/>
      <c r="B26" s="114"/>
      <c r="C26" s="69"/>
      <c r="D26" s="70"/>
      <c r="E26" s="9"/>
      <c r="F26" s="70"/>
      <c r="G26" s="70"/>
      <c r="H26" s="9"/>
      <c r="I26" s="74"/>
      <c r="J26" s="74"/>
      <c r="K26" s="9"/>
      <c r="L26" s="70"/>
      <c r="M26" s="70"/>
      <c r="N26" s="9"/>
      <c r="O26" s="104" t="s">
        <v>98</v>
      </c>
      <c r="P26" s="104">
        <v>2</v>
      </c>
      <c r="Q26" s="9"/>
      <c r="R26" s="104" t="s">
        <v>98</v>
      </c>
      <c r="S26" s="104">
        <v>2</v>
      </c>
      <c r="T26" s="10"/>
      <c r="U26" s="117"/>
    </row>
    <row r="27" spans="1:21" ht="18" customHeight="1" x14ac:dyDescent="0.3">
      <c r="A27" s="128"/>
      <c r="B27" s="115"/>
      <c r="C27" s="69"/>
      <c r="D27" s="70"/>
      <c r="E27" s="9"/>
      <c r="F27" s="70"/>
      <c r="G27" s="70"/>
      <c r="H27" s="9"/>
      <c r="I27" s="92"/>
      <c r="J27" s="70"/>
      <c r="K27" s="9"/>
      <c r="L27" s="70"/>
      <c r="M27" s="70"/>
      <c r="N27" s="9"/>
      <c r="O27" s="104" t="s">
        <v>99</v>
      </c>
      <c r="P27" s="104">
        <v>3</v>
      </c>
      <c r="Q27" s="9"/>
      <c r="R27" s="104" t="s">
        <v>99</v>
      </c>
      <c r="S27" s="104">
        <v>3</v>
      </c>
      <c r="T27" s="10"/>
      <c r="U27" s="117"/>
    </row>
    <row r="28" spans="1:21" ht="18" customHeight="1" thickBot="1" x14ac:dyDescent="0.35">
      <c r="A28" s="128"/>
      <c r="B28" s="115"/>
      <c r="C28" s="69"/>
      <c r="D28" s="70"/>
      <c r="E28" s="9"/>
      <c r="F28" s="70"/>
      <c r="G28" s="70"/>
      <c r="H28" s="9"/>
      <c r="I28" s="70"/>
      <c r="J28" s="70"/>
      <c r="K28" s="9"/>
      <c r="L28" s="70"/>
      <c r="M28" s="70"/>
      <c r="N28" s="9"/>
      <c r="O28" s="104" t="s">
        <v>100</v>
      </c>
      <c r="P28" s="104">
        <v>4</v>
      </c>
      <c r="Q28" s="9"/>
      <c r="R28" s="104" t="s">
        <v>100</v>
      </c>
      <c r="S28" s="104">
        <v>4</v>
      </c>
      <c r="T28" s="10"/>
      <c r="U28" s="117"/>
    </row>
    <row r="29" spans="1:21" ht="18" customHeight="1" thickTop="1" x14ac:dyDescent="0.3">
      <c r="A29" s="128"/>
      <c r="B29" s="127" t="s">
        <v>88</v>
      </c>
      <c r="C29" s="77" t="s">
        <v>86</v>
      </c>
      <c r="D29" s="68">
        <v>2</v>
      </c>
      <c r="E29" s="7"/>
      <c r="F29" s="77" t="s">
        <v>86</v>
      </c>
      <c r="G29" s="68">
        <v>2</v>
      </c>
      <c r="H29" s="7"/>
      <c r="I29" s="68"/>
      <c r="J29" s="68"/>
      <c r="K29" s="52"/>
      <c r="L29" s="68"/>
      <c r="M29" s="68"/>
      <c r="N29" s="52"/>
      <c r="O29" s="100" t="s">
        <v>96</v>
      </c>
      <c r="P29" s="100">
        <v>1</v>
      </c>
      <c r="Q29" s="7"/>
      <c r="R29" s="100" t="s">
        <v>96</v>
      </c>
      <c r="S29" s="100">
        <v>1</v>
      </c>
      <c r="T29" s="8"/>
      <c r="U29" s="116">
        <f>SUM(E29:E30,H29:H30,K29:K30,N29:N30,Q29:Q30,T29:T30)</f>
        <v>0</v>
      </c>
    </row>
    <row r="30" spans="1:21" ht="18" customHeight="1" thickBot="1" x14ac:dyDescent="0.35">
      <c r="A30" s="128"/>
      <c r="B30" s="156"/>
      <c r="C30" s="78"/>
      <c r="D30" s="79"/>
      <c r="E30" s="53"/>
      <c r="F30" s="83"/>
      <c r="G30" s="79"/>
      <c r="H30" s="53"/>
      <c r="I30" s="70"/>
      <c r="J30" s="70"/>
      <c r="K30" s="53"/>
      <c r="L30" s="70"/>
      <c r="M30" s="70"/>
      <c r="N30" s="53"/>
      <c r="O30" s="104"/>
      <c r="P30" s="104"/>
      <c r="Q30" s="9"/>
      <c r="R30" s="104"/>
      <c r="S30" s="104"/>
      <c r="T30" s="10"/>
      <c r="U30" s="117"/>
    </row>
    <row r="31" spans="1:21" ht="18" customHeight="1" thickTop="1" x14ac:dyDescent="0.3">
      <c r="A31" s="128"/>
      <c r="B31" s="120" t="s">
        <v>47</v>
      </c>
      <c r="C31" s="67" t="s">
        <v>58</v>
      </c>
      <c r="D31" s="68">
        <v>2</v>
      </c>
      <c r="E31" s="7"/>
      <c r="F31" s="84" t="s">
        <v>58</v>
      </c>
      <c r="G31" s="68">
        <v>2</v>
      </c>
      <c r="H31" s="7"/>
      <c r="I31" s="84" t="s">
        <v>58</v>
      </c>
      <c r="J31" s="68">
        <v>2</v>
      </c>
      <c r="K31" s="7"/>
      <c r="L31" s="84" t="s">
        <v>58</v>
      </c>
      <c r="M31" s="68">
        <v>2</v>
      </c>
      <c r="N31" s="7"/>
      <c r="O31" s="100" t="s">
        <v>92</v>
      </c>
      <c r="P31" s="100">
        <v>4</v>
      </c>
      <c r="Q31" s="7"/>
      <c r="R31" s="100" t="s">
        <v>92</v>
      </c>
      <c r="S31" s="100">
        <v>4</v>
      </c>
      <c r="T31" s="8"/>
      <c r="U31" s="116">
        <f>SUM(E31:E35,H31:H35,K31:K35,N31:N35,Q31:Q35,T31:T35)</f>
        <v>0</v>
      </c>
    </row>
    <row r="32" spans="1:21" ht="18" customHeight="1" x14ac:dyDescent="0.3">
      <c r="A32" s="128"/>
      <c r="B32" s="121"/>
      <c r="C32" s="75" t="s">
        <v>59</v>
      </c>
      <c r="D32" s="76">
        <v>1</v>
      </c>
      <c r="E32" s="11"/>
      <c r="F32" s="85" t="s">
        <v>59</v>
      </c>
      <c r="G32" s="76">
        <v>1</v>
      </c>
      <c r="H32" s="11"/>
      <c r="I32" s="85" t="s">
        <v>59</v>
      </c>
      <c r="J32" s="76">
        <v>1</v>
      </c>
      <c r="K32" s="11"/>
      <c r="L32" s="85" t="s">
        <v>59</v>
      </c>
      <c r="M32" s="76">
        <v>1</v>
      </c>
      <c r="N32" s="11"/>
      <c r="O32" s="102" t="s">
        <v>93</v>
      </c>
      <c r="P32" s="102">
        <v>2</v>
      </c>
      <c r="Q32" s="11"/>
      <c r="R32" s="102" t="s">
        <v>93</v>
      </c>
      <c r="S32" s="102">
        <v>2</v>
      </c>
      <c r="T32" s="12"/>
      <c r="U32" s="117"/>
    </row>
    <row r="33" spans="1:21" ht="18" customHeight="1" x14ac:dyDescent="0.3">
      <c r="A33" s="128"/>
      <c r="B33" s="121"/>
      <c r="C33" s="69"/>
      <c r="D33" s="70"/>
      <c r="E33" s="2"/>
      <c r="F33" s="70"/>
      <c r="G33" s="70"/>
      <c r="H33" s="2"/>
      <c r="I33" s="70" t="s">
        <v>53</v>
      </c>
      <c r="J33" s="80">
        <v>3</v>
      </c>
      <c r="K33" s="54"/>
      <c r="L33" s="70" t="s">
        <v>53</v>
      </c>
      <c r="M33" s="80">
        <v>3</v>
      </c>
      <c r="N33" s="2"/>
      <c r="O33" s="104" t="s">
        <v>94</v>
      </c>
      <c r="P33" s="104">
        <v>1</v>
      </c>
      <c r="Q33" s="9"/>
      <c r="R33" s="104" t="s">
        <v>94</v>
      </c>
      <c r="S33" s="104">
        <v>1</v>
      </c>
      <c r="T33" s="10"/>
      <c r="U33" s="117"/>
    </row>
    <row r="34" spans="1:21" ht="18" customHeight="1" x14ac:dyDescent="0.3">
      <c r="A34" s="128"/>
      <c r="B34" s="121"/>
      <c r="C34" s="69"/>
      <c r="D34" s="80"/>
      <c r="E34" s="54"/>
      <c r="F34" s="70"/>
      <c r="G34" s="70"/>
      <c r="H34" s="54"/>
      <c r="I34" s="70" t="s">
        <v>60</v>
      </c>
      <c r="J34" s="70">
        <v>1</v>
      </c>
      <c r="K34" s="9"/>
      <c r="L34" s="70" t="s">
        <v>60</v>
      </c>
      <c r="M34" s="70">
        <v>1</v>
      </c>
      <c r="N34" s="54"/>
      <c r="O34" s="104" t="s">
        <v>95</v>
      </c>
      <c r="P34" s="104">
        <v>2</v>
      </c>
      <c r="Q34" s="9"/>
      <c r="R34" s="104" t="s">
        <v>95</v>
      </c>
      <c r="S34" s="104">
        <v>2</v>
      </c>
      <c r="T34" s="10"/>
      <c r="U34" s="117"/>
    </row>
    <row r="35" spans="1:21" ht="18" customHeight="1" thickBot="1" x14ac:dyDescent="0.35">
      <c r="A35" s="128"/>
      <c r="B35" s="121"/>
      <c r="C35" s="69"/>
      <c r="D35" s="70"/>
      <c r="E35" s="9"/>
      <c r="F35" s="70"/>
      <c r="G35" s="70"/>
      <c r="H35" s="9"/>
      <c r="I35" s="91"/>
      <c r="J35" s="91"/>
      <c r="K35" s="9"/>
      <c r="L35" s="91"/>
      <c r="M35" s="91"/>
      <c r="N35" s="50"/>
      <c r="O35" s="104"/>
      <c r="P35" s="104"/>
      <c r="Q35" s="9"/>
      <c r="R35" s="104"/>
      <c r="S35" s="110"/>
      <c r="T35" s="10"/>
      <c r="U35" s="117"/>
    </row>
    <row r="36" spans="1:21" ht="18" customHeight="1" thickTop="1" thickBot="1" x14ac:dyDescent="0.35">
      <c r="A36" s="18"/>
      <c r="B36" s="19"/>
      <c r="C36" s="118" t="s">
        <v>24</v>
      </c>
      <c r="D36" s="119"/>
      <c r="E36" s="20">
        <f>SUM(E4:E35)</f>
        <v>0</v>
      </c>
      <c r="F36" s="118" t="s">
        <v>25</v>
      </c>
      <c r="G36" s="119"/>
      <c r="H36" s="20">
        <f>SUM(H4:H35)</f>
        <v>0</v>
      </c>
      <c r="I36" s="118" t="s">
        <v>27</v>
      </c>
      <c r="J36" s="119"/>
      <c r="K36" s="20">
        <f>SUM(K4:K34)</f>
        <v>0</v>
      </c>
      <c r="L36" s="118" t="s">
        <v>26</v>
      </c>
      <c r="M36" s="119"/>
      <c r="N36" s="20">
        <f>SUM(N4:N35)</f>
        <v>0</v>
      </c>
      <c r="O36" s="118" t="s">
        <v>28</v>
      </c>
      <c r="P36" s="119"/>
      <c r="Q36" s="20">
        <f>SUM(Q4:Q35)</f>
        <v>0</v>
      </c>
      <c r="R36" s="118" t="s">
        <v>29</v>
      </c>
      <c r="S36" s="119"/>
      <c r="T36" s="20">
        <f>SUM(T4:T35)</f>
        <v>0</v>
      </c>
      <c r="U36" s="21"/>
    </row>
    <row r="37" spans="1:21" s="22" customFormat="1" ht="20.399999999999999" thickTop="1" x14ac:dyDescent="0.3">
      <c r="A37" s="136" t="s">
        <v>31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21" s="22" customFormat="1" ht="19.8" x14ac:dyDescent="0.3">
      <c r="A38" s="141" t="s">
        <v>42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:21" s="22" customFormat="1" ht="19.8" x14ac:dyDescent="0.3">
      <c r="B39" s="141" t="s">
        <v>101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21" s="22" customFormat="1" ht="19.8" customHeight="1" x14ac:dyDescent="0.3">
      <c r="B40" s="142" t="s">
        <v>35</v>
      </c>
      <c r="C40" s="23" t="s">
        <v>9</v>
      </c>
      <c r="D40" s="24" t="s">
        <v>12</v>
      </c>
      <c r="E40" s="24"/>
      <c r="F40" s="24" t="s">
        <v>10</v>
      </c>
      <c r="G40" s="24" t="s">
        <v>12</v>
      </c>
      <c r="H40" s="24"/>
      <c r="I40" s="24" t="s">
        <v>11</v>
      </c>
      <c r="J40" s="24" t="s">
        <v>13</v>
      </c>
      <c r="K40" s="24"/>
      <c r="L40" s="25">
        <v>99</v>
      </c>
      <c r="U40" s="26"/>
    </row>
    <row r="41" spans="1:21" s="22" customFormat="1" ht="19.8" customHeight="1" x14ac:dyDescent="0.3">
      <c r="B41" s="143"/>
      <c r="C41" s="27">
        <f>U4</f>
        <v>0</v>
      </c>
      <c r="D41" s="28" t="s">
        <v>12</v>
      </c>
      <c r="E41" s="28"/>
      <c r="F41" s="28">
        <f>U17</f>
        <v>0</v>
      </c>
      <c r="G41" s="28" t="s">
        <v>12</v>
      </c>
      <c r="H41" s="28"/>
      <c r="I41" s="28">
        <f>U20</f>
        <v>0</v>
      </c>
      <c r="J41" s="28" t="s">
        <v>13</v>
      </c>
      <c r="K41" s="28"/>
      <c r="L41" s="29">
        <f>SUM(C41+F41+I41)</f>
        <v>0</v>
      </c>
      <c r="U41" s="26"/>
    </row>
    <row r="42" spans="1:21" s="22" customFormat="1" ht="22.2" customHeight="1" x14ac:dyDescent="0.3">
      <c r="B42" s="94"/>
      <c r="C42" s="30"/>
      <c r="D42" s="94"/>
      <c r="E42" s="94"/>
      <c r="F42" s="94"/>
      <c r="G42" s="94"/>
      <c r="H42" s="94"/>
      <c r="I42" s="94"/>
      <c r="J42" s="94"/>
      <c r="K42" s="94"/>
      <c r="L42" s="94"/>
      <c r="U42" s="26"/>
    </row>
    <row r="43" spans="1:21" s="22" customFormat="1" ht="19.8" customHeight="1" x14ac:dyDescent="0.3">
      <c r="A43" s="140" t="s">
        <v>51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</row>
    <row r="44" spans="1:21" s="22" customFormat="1" ht="19.8" x14ac:dyDescent="0.3">
      <c r="A44" s="144" t="s">
        <v>33</v>
      </c>
      <c r="B44" s="144"/>
      <c r="C44" s="140" t="s">
        <v>44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</row>
    <row r="45" spans="1:21" s="22" customFormat="1" ht="19.8" customHeight="1" x14ac:dyDescent="0.3">
      <c r="B45" s="138" t="s">
        <v>34</v>
      </c>
      <c r="C45" s="31" t="s">
        <v>10</v>
      </c>
      <c r="D45" s="32"/>
      <c r="E45" s="32" t="s">
        <v>19</v>
      </c>
      <c r="F45" s="32" t="s">
        <v>20</v>
      </c>
      <c r="G45" s="32"/>
      <c r="H45" s="32" t="s">
        <v>19</v>
      </c>
      <c r="I45" s="32" t="s">
        <v>21</v>
      </c>
      <c r="J45" s="32" t="s">
        <v>22</v>
      </c>
      <c r="K45" s="33"/>
      <c r="L45" s="32" t="s">
        <v>15</v>
      </c>
      <c r="M45" s="32" t="s">
        <v>23</v>
      </c>
      <c r="N45" s="33"/>
      <c r="O45" s="34">
        <v>80</v>
      </c>
      <c r="P45" s="35"/>
      <c r="U45" s="26"/>
    </row>
    <row r="46" spans="1:21" s="22" customFormat="1" ht="19.8" x14ac:dyDescent="0.3">
      <c r="B46" s="139"/>
      <c r="C46" s="36">
        <f>SUM(D17:D19,G17:G19,J17:J19,M17:M19,P17:P19,S17:S19)</f>
        <v>26</v>
      </c>
      <c r="D46" s="28"/>
      <c r="E46" s="28" t="s">
        <v>12</v>
      </c>
      <c r="F46" s="28">
        <f>SUM(D20:D24,G20:G24,J20:J24,M20:M24,P20:P24,S20:T24)</f>
        <v>20</v>
      </c>
      <c r="G46" s="28"/>
      <c r="H46" s="28" t="s">
        <v>12</v>
      </c>
      <c r="I46" s="28">
        <f>SUM(D25:D28,G25:G28,J25:J28,M25:M28,P25:P28,S25:S28)</f>
        <v>32</v>
      </c>
      <c r="J46" s="28" t="s">
        <v>22</v>
      </c>
      <c r="K46" s="28"/>
      <c r="L46" s="28">
        <f>SUM(D29:D30,G29:G30,J29:J30,M29:M30,P29:P30,S29:S30)</f>
        <v>6</v>
      </c>
      <c r="M46" s="28" t="s">
        <v>13</v>
      </c>
      <c r="N46" s="28"/>
      <c r="O46" s="37">
        <f>SUM(C46+F46+I46+L46)</f>
        <v>84</v>
      </c>
      <c r="P46" s="94"/>
      <c r="Q46" s="94"/>
      <c r="U46" s="26"/>
    </row>
    <row r="47" spans="1:21" s="22" customFormat="1" ht="22.2" customHeight="1" x14ac:dyDescent="0.3">
      <c r="A47" s="94"/>
      <c r="B47" s="9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94"/>
      <c r="P47" s="94"/>
      <c r="Q47" s="94"/>
      <c r="U47" s="26"/>
    </row>
    <row r="48" spans="1:21" s="22" customFormat="1" ht="22.2" customHeight="1" x14ac:dyDescent="0.3">
      <c r="A48" s="137" t="s">
        <v>36</v>
      </c>
      <c r="B48" s="137"/>
      <c r="C48" s="141" t="s">
        <v>43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49" spans="1:21" s="22" customFormat="1" ht="22.2" customHeight="1" x14ac:dyDescent="0.3">
      <c r="B49" s="145" t="s">
        <v>39</v>
      </c>
      <c r="C49" s="39" t="s">
        <v>10</v>
      </c>
      <c r="D49" s="39" t="s">
        <v>12</v>
      </c>
      <c r="E49" s="39"/>
      <c r="F49" s="39" t="s">
        <v>11</v>
      </c>
      <c r="G49" s="39" t="s">
        <v>12</v>
      </c>
      <c r="H49" s="39"/>
      <c r="I49" s="39" t="s">
        <v>14</v>
      </c>
      <c r="J49" s="39" t="s">
        <v>12</v>
      </c>
      <c r="K49" s="39"/>
      <c r="L49" s="39" t="s">
        <v>15</v>
      </c>
      <c r="M49" s="39" t="s">
        <v>13</v>
      </c>
      <c r="N49" s="39"/>
      <c r="O49" s="40">
        <v>60</v>
      </c>
      <c r="U49" s="26"/>
    </row>
    <row r="50" spans="1:21" s="22" customFormat="1" ht="22.2" customHeight="1" x14ac:dyDescent="0.3">
      <c r="B50" s="146"/>
      <c r="C50" s="28">
        <f>U17</f>
        <v>0</v>
      </c>
      <c r="D50" s="28" t="s">
        <v>12</v>
      </c>
      <c r="E50" s="28"/>
      <c r="F50" s="28">
        <f>U20</f>
        <v>0</v>
      </c>
      <c r="G50" s="28" t="s">
        <v>12</v>
      </c>
      <c r="H50" s="28"/>
      <c r="I50" s="28">
        <f>U25</f>
        <v>0</v>
      </c>
      <c r="J50" s="28" t="s">
        <v>12</v>
      </c>
      <c r="K50" s="28"/>
      <c r="L50" s="28">
        <f>U29</f>
        <v>0</v>
      </c>
      <c r="M50" s="28" t="s">
        <v>13</v>
      </c>
      <c r="N50" s="28"/>
      <c r="O50" s="95">
        <f>C50+F50+I50+L50</f>
        <v>0</v>
      </c>
      <c r="U50" s="26"/>
    </row>
    <row r="51" spans="1:21" s="22" customFormat="1" ht="22.2" customHeight="1" x14ac:dyDescent="0.3">
      <c r="A51" s="94"/>
      <c r="B51" s="9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94"/>
      <c r="P51" s="94"/>
      <c r="Q51" s="94"/>
      <c r="U51" s="26"/>
    </row>
    <row r="52" spans="1:21" s="22" customFormat="1" ht="19.8" x14ac:dyDescent="0.3">
      <c r="A52" s="137" t="s">
        <v>37</v>
      </c>
      <c r="B52" s="137"/>
      <c r="C52" s="141" t="s">
        <v>52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</row>
    <row r="53" spans="1:21" s="22" customFormat="1" ht="19.8" x14ac:dyDescent="0.3">
      <c r="B53" s="147" t="s">
        <v>40</v>
      </c>
      <c r="C53" s="41" t="s">
        <v>11</v>
      </c>
      <c r="D53" s="42" t="s">
        <v>12</v>
      </c>
      <c r="E53" s="42"/>
      <c r="F53" s="42" t="s">
        <v>14</v>
      </c>
      <c r="G53" s="42" t="s">
        <v>13</v>
      </c>
      <c r="H53" s="42"/>
      <c r="I53" s="43">
        <v>45</v>
      </c>
      <c r="U53" s="26"/>
    </row>
    <row r="54" spans="1:21" s="22" customFormat="1" ht="19.8" x14ac:dyDescent="0.3">
      <c r="B54" s="148"/>
      <c r="C54" s="36">
        <f>U20</f>
        <v>0</v>
      </c>
      <c r="D54" s="28" t="s">
        <v>12</v>
      </c>
      <c r="E54" s="28"/>
      <c r="F54" s="28">
        <f>U25</f>
        <v>0</v>
      </c>
      <c r="G54" s="28" t="s">
        <v>13</v>
      </c>
      <c r="H54" s="28"/>
      <c r="I54" s="95">
        <f>C54+F54</f>
        <v>0</v>
      </c>
      <c r="U54" s="26"/>
    </row>
    <row r="55" spans="1:21" s="22" customFormat="1" ht="22.2" customHeight="1" x14ac:dyDescent="0.3">
      <c r="B55" s="94"/>
      <c r="C55" s="94"/>
      <c r="D55" s="94"/>
      <c r="E55" s="94"/>
      <c r="F55" s="94"/>
      <c r="G55" s="94"/>
      <c r="H55" s="94"/>
      <c r="I55" s="94"/>
      <c r="U55" s="26"/>
    </row>
    <row r="56" spans="1:21" s="22" customFormat="1" ht="19.8" x14ac:dyDescent="0.3">
      <c r="A56" s="141" t="s">
        <v>45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</row>
    <row r="57" spans="1:21" s="22" customFormat="1" ht="19.8" x14ac:dyDescent="0.3">
      <c r="B57" s="151" t="s">
        <v>32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</row>
    <row r="58" spans="1:21" s="22" customFormat="1" ht="19.8" x14ac:dyDescent="0.3">
      <c r="B58" s="149" t="s">
        <v>41</v>
      </c>
      <c r="C58" s="44" t="s">
        <v>38</v>
      </c>
      <c r="D58" s="96" t="s">
        <v>12</v>
      </c>
      <c r="E58" s="96"/>
      <c r="F58" s="96" t="s">
        <v>10</v>
      </c>
      <c r="G58" s="96" t="s">
        <v>12</v>
      </c>
      <c r="H58" s="96"/>
      <c r="I58" s="96" t="s">
        <v>11</v>
      </c>
      <c r="J58" s="96" t="s">
        <v>12</v>
      </c>
      <c r="K58" s="96"/>
      <c r="L58" s="96" t="s">
        <v>14</v>
      </c>
      <c r="M58" s="96" t="s">
        <v>12</v>
      </c>
      <c r="N58" s="96"/>
      <c r="O58" s="96" t="s">
        <v>15</v>
      </c>
      <c r="P58" s="96" t="s">
        <v>12</v>
      </c>
      <c r="Q58" s="96"/>
      <c r="R58" s="96" t="s">
        <v>16</v>
      </c>
      <c r="S58" s="96" t="s">
        <v>13</v>
      </c>
      <c r="T58" s="154">
        <v>160</v>
      </c>
      <c r="U58" s="155"/>
    </row>
    <row r="59" spans="1:21" s="45" customFormat="1" ht="19.8" x14ac:dyDescent="0.3">
      <c r="A59" s="22"/>
      <c r="B59" s="150"/>
      <c r="C59" s="27">
        <f>U4</f>
        <v>0</v>
      </c>
      <c r="D59" s="28" t="s">
        <v>12</v>
      </c>
      <c r="E59" s="28"/>
      <c r="F59" s="28">
        <f>U17</f>
        <v>0</v>
      </c>
      <c r="G59" s="28" t="s">
        <v>12</v>
      </c>
      <c r="H59" s="28"/>
      <c r="I59" s="28">
        <f>U20</f>
        <v>0</v>
      </c>
      <c r="J59" s="28" t="s">
        <v>12</v>
      </c>
      <c r="K59" s="28"/>
      <c r="L59" s="28">
        <f>U25</f>
        <v>0</v>
      </c>
      <c r="M59" s="28" t="s">
        <v>12</v>
      </c>
      <c r="N59" s="28"/>
      <c r="O59" s="28">
        <f>U29</f>
        <v>0</v>
      </c>
      <c r="P59" s="28" t="s">
        <v>12</v>
      </c>
      <c r="Q59" s="28"/>
      <c r="R59" s="28">
        <f>U31</f>
        <v>0</v>
      </c>
      <c r="S59" s="28" t="s">
        <v>13</v>
      </c>
      <c r="T59" s="152">
        <f>C59+F59+I59+L59+O59+R59</f>
        <v>0</v>
      </c>
      <c r="U59" s="153"/>
    </row>
    <row r="60" spans="1:21" s="46" customFormat="1" ht="22.2" x14ac:dyDescent="0.3">
      <c r="U60" s="47"/>
    </row>
    <row r="61" spans="1:21" s="46" customFormat="1" ht="22.2" x14ac:dyDescent="0.3">
      <c r="U61" s="47"/>
    </row>
    <row r="62" spans="1:21" s="46" customFormat="1" ht="22.2" x14ac:dyDescent="0.3">
      <c r="U62" s="47"/>
    </row>
    <row r="63" spans="1:21" s="46" customFormat="1" ht="22.2" x14ac:dyDescent="0.3">
      <c r="U63" s="47"/>
    </row>
    <row r="64" spans="1:21" s="46" customFormat="1" ht="22.2" x14ac:dyDescent="0.3">
      <c r="U64" s="47"/>
    </row>
    <row r="65" spans="21:21" s="46" customFormat="1" ht="22.2" x14ac:dyDescent="0.3">
      <c r="U65" s="47"/>
    </row>
  </sheetData>
  <sheetProtection password="CC45" sheet="1" objects="1" scenarios="1" selectLockedCells="1"/>
  <mergeCells count="49">
    <mergeCell ref="O1:U1"/>
    <mergeCell ref="C2:E2"/>
    <mergeCell ref="F2:H2"/>
    <mergeCell ref="I2:K2"/>
    <mergeCell ref="L2:N2"/>
    <mergeCell ref="O2:Q2"/>
    <mergeCell ref="R2:T2"/>
    <mergeCell ref="U2:U3"/>
    <mergeCell ref="U20:U24"/>
    <mergeCell ref="U25:U28"/>
    <mergeCell ref="B29:B30"/>
    <mergeCell ref="L36:M36"/>
    <mergeCell ref="U4:U16"/>
    <mergeCell ref="U17:U19"/>
    <mergeCell ref="B49:B50"/>
    <mergeCell ref="B53:B54"/>
    <mergeCell ref="B58:B59"/>
    <mergeCell ref="A56:U56"/>
    <mergeCell ref="B57:U57"/>
    <mergeCell ref="A52:B52"/>
    <mergeCell ref="C52:U52"/>
    <mergeCell ref="T59:U59"/>
    <mergeCell ref="T58:U58"/>
    <mergeCell ref="A37:U37"/>
    <mergeCell ref="A48:B48"/>
    <mergeCell ref="B45:B46"/>
    <mergeCell ref="C44:U44"/>
    <mergeCell ref="C48:U48"/>
    <mergeCell ref="A43:U43"/>
    <mergeCell ref="A38:U38"/>
    <mergeCell ref="B40:B41"/>
    <mergeCell ref="A44:B44"/>
    <mergeCell ref="B39:U39"/>
    <mergeCell ref="A2:B2"/>
    <mergeCell ref="B25:B28"/>
    <mergeCell ref="U29:U30"/>
    <mergeCell ref="O36:P36"/>
    <mergeCell ref="B31:B35"/>
    <mergeCell ref="F36:G36"/>
    <mergeCell ref="A3:B3"/>
    <mergeCell ref="A4:A24"/>
    <mergeCell ref="A25:A35"/>
    <mergeCell ref="C36:D36"/>
    <mergeCell ref="R36:S36"/>
    <mergeCell ref="B17:B19"/>
    <mergeCell ref="B20:B24"/>
    <mergeCell ref="U31:U35"/>
    <mergeCell ref="I36:J36"/>
    <mergeCell ref="B4:B16"/>
  </mergeCells>
  <phoneticPr fontId="1" type="noConversion"/>
  <conditionalFormatting sqref="L41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6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4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0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59:U59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5-8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2022-02-14T02:46:04Z</cp:lastPrinted>
  <dcterms:created xsi:type="dcterms:W3CDTF">2015-09-01T03:50:19Z</dcterms:created>
  <dcterms:modified xsi:type="dcterms:W3CDTF">2022-08-31T08:45:14Z</dcterms:modified>
</cp:coreProperties>
</file>