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_高三畢業條件\114學年度試算表\"/>
    </mc:Choice>
  </mc:AlternateContent>
  <xr:revisionPtr revIDLastSave="0" documentId="13_ncr:1_{D3B314EC-F234-4A28-B671-8934357D9CC3}" xr6:coauthVersionLast="36" xr6:coauthVersionMax="36" xr10:uidLastSave="{00000000-0000-0000-0000-000000000000}"/>
  <bookViews>
    <workbookView xWindow="11508" yWindow="468" windowWidth="11544" windowHeight="8784" xr2:uid="{00000000-000D-0000-FFFF-FFFF00000000}"/>
  </bookViews>
  <sheets>
    <sheet name="5-8" sheetId="14" r:id="rId1"/>
  </sheets>
  <calcPr calcId="191029"/>
</workbook>
</file>

<file path=xl/calcChain.xml><?xml version="1.0" encoding="utf-8"?>
<calcChain xmlns="http://schemas.openxmlformats.org/spreadsheetml/2006/main">
  <c r="U4" i="14" l="1"/>
  <c r="F44" i="14" l="1"/>
  <c r="U30" i="14"/>
  <c r="U20" i="14"/>
  <c r="C44" i="14" l="1"/>
  <c r="C57" i="14"/>
  <c r="R57" i="14"/>
  <c r="U28" i="14"/>
  <c r="O57" i="14" s="1"/>
  <c r="U24" i="14"/>
  <c r="L57" i="14" s="1"/>
  <c r="I57" i="14"/>
  <c r="U17" i="14"/>
  <c r="F39" i="14" s="1"/>
  <c r="T34" i="14"/>
  <c r="Q34" i="14"/>
  <c r="N34" i="14"/>
  <c r="K34" i="14"/>
  <c r="H34" i="14"/>
  <c r="E34" i="14"/>
  <c r="I39" i="14"/>
  <c r="F48" i="14"/>
  <c r="C52" i="14"/>
  <c r="L48" i="14" l="1"/>
  <c r="F52" i="14"/>
  <c r="I52" i="14" s="1"/>
  <c r="I48" i="14"/>
  <c r="C48" i="14"/>
  <c r="F57" i="14"/>
  <c r="T57" i="14" s="1"/>
  <c r="O44" i="14"/>
  <c r="C39" i="14"/>
  <c r="L39" i="14" s="1"/>
  <c r="O48" i="14" l="1"/>
</calcChain>
</file>

<file path=xl/sharedStrings.xml><?xml version="1.0" encoding="utf-8"?>
<sst xmlns="http://schemas.openxmlformats.org/spreadsheetml/2006/main" count="218" uniqueCount="108">
  <si>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</si>
  <si>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</si>
  <si>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</si>
  <si>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</si>
  <si>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</si>
  <si>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</si>
  <si>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</si>
  <si>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</si>
  <si>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</si>
  <si>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</si>
  <si>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</si>
  <si>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</si>
  <si>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</si>
  <si>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</si>
  <si>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</si>
  <si>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</si>
  <si>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</si>
  <si>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</si>
  <si>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</si>
  <si>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</si>
  <si>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</si>
  <si>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</si>
  <si>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</si>
  <si>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</si>
  <si>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</si>
  <si>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</si>
  <si>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</si>
  <si>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</si>
  <si>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</si>
  <si>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</si>
  <si>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</si>
  <si>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</si>
  <si>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</si>
  <si>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</si>
  <si>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</si>
  <si>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</si>
  <si>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</si>
  <si>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</si>
  <si>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</si>
  <si>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</si>
  <si>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</si>
  <si>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</si>
  <si>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</si>
  <si>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</si>
  <si>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</si>
  <si>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專業+實習全修習84</t>
    <phoneticPr fontId="1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</si>
  <si>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</si>
  <si>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</si>
  <si>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</si>
  <si>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</si>
  <si>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</si>
  <si>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數位科技概論</t>
    <phoneticPr fontId="1" type="noConversion"/>
  </si>
  <si>
    <t>會計學</t>
    <phoneticPr fontId="1" type="noConversion"/>
  </si>
  <si>
    <t>英文語法</t>
    <phoneticPr fontId="1" type="noConversion"/>
  </si>
  <si>
    <t>國文精讀</t>
    <phoneticPr fontId="1" type="noConversion"/>
  </si>
  <si>
    <t>數學演習</t>
    <phoneticPr fontId="1" type="noConversion"/>
  </si>
  <si>
    <t>專題實作</t>
    <phoneticPr fontId="1" type="noConversion"/>
  </si>
  <si>
    <t>化學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</si>
  <si>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</si>
  <si>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</si>
  <si>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</si>
  <si>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</si>
  <si>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物理</t>
    <phoneticPr fontId="1" type="noConversion"/>
  </si>
  <si>
    <t>生物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</si>
  <si>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</si>
  <si>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</si>
  <si>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</si>
  <si>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商業概論</t>
    <phoneticPr fontId="1" type="noConversion"/>
  </si>
  <si>
    <t>會計學</t>
    <phoneticPr fontId="1" type="noConversion"/>
  </si>
  <si>
    <t>經濟學</t>
    <phoneticPr fontId="1" type="noConversion"/>
  </si>
  <si>
    <t>C實習
20</t>
    <phoneticPr fontId="1" type="noConversion"/>
  </si>
  <si>
    <t>數位科技應用</t>
    <phoneticPr fontId="1" type="noConversion"/>
  </si>
  <si>
    <t>資訊科技</t>
    <phoneticPr fontId="1" type="noConversion"/>
  </si>
  <si>
    <t>商業溝通</t>
    <phoneticPr fontId="1" type="noConversion"/>
  </si>
  <si>
    <t>國際貿易實務</t>
    <phoneticPr fontId="1" type="noConversion"/>
  </si>
  <si>
    <t>會計軟體應用</t>
    <phoneticPr fontId="1" type="noConversion"/>
  </si>
  <si>
    <t>貿易英文實務</t>
    <phoneticPr fontId="1" type="noConversion"/>
  </si>
  <si>
    <t>關貿網路</t>
    <phoneticPr fontId="1" type="noConversion"/>
  </si>
  <si>
    <t>國際貿易概論</t>
    <phoneticPr fontId="1" type="noConversion"/>
  </si>
  <si>
    <t>公民與社會</t>
    <phoneticPr fontId="1" type="noConversion"/>
  </si>
  <si>
    <t>音樂</t>
    <phoneticPr fontId="1" type="noConversion"/>
  </si>
  <si>
    <t>美術</t>
    <phoneticPr fontId="1" type="noConversion"/>
  </si>
  <si>
    <t>數學統合</t>
    <phoneticPr fontId="1" type="noConversion"/>
  </si>
  <si>
    <t>英文語法</t>
    <phoneticPr fontId="1" type="noConversion"/>
  </si>
  <si>
    <t>科學創課</t>
    <phoneticPr fontId="1" type="noConversion"/>
  </si>
  <si>
    <t>國文精讀</t>
    <phoneticPr fontId="1" type="noConversion"/>
  </si>
  <si>
    <t>國際滙兌</t>
    <phoneticPr fontId="1" type="noConversion"/>
  </si>
  <si>
    <t>會計應用</t>
    <phoneticPr fontId="1" type="noConversion"/>
  </si>
  <si>
    <t>商業經營實務</t>
    <phoneticPr fontId="1" type="noConversion"/>
  </si>
  <si>
    <t>經濟應用</t>
    <phoneticPr fontId="1" type="noConversion"/>
  </si>
  <si>
    <t>資訊科技實務</t>
    <phoneticPr fontId="1" type="noConversion"/>
  </si>
  <si>
    <t>會計實習</t>
    <phoneticPr fontId="1" type="noConversion"/>
  </si>
  <si>
    <t>B專業
26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</si>
  <si>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</si>
  <si>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原住民族語文-排灣語</t>
  </si>
  <si>
    <t>閩南語文</t>
    <phoneticPr fontId="1" type="noConversion"/>
  </si>
  <si>
    <t>閩南語文</t>
  </si>
  <si>
    <t>客語文</t>
    <phoneticPr fontId="1" type="noConversion"/>
  </si>
  <si>
    <t>客語文</t>
  </si>
  <si>
    <t>A一般
72</t>
    <phoneticPr fontId="2" type="noConversion"/>
  </si>
  <si>
    <t>部定必修總學分數118</t>
    <phoneticPr fontId="2" type="noConversion"/>
  </si>
  <si>
    <r>
      <t>課程</t>
    </r>
    <r>
      <rPr>
        <b/>
        <sz val="12"/>
        <color rgb="FFFF0000"/>
        <rFont val="標楷體"/>
        <family val="4"/>
        <charset val="136"/>
      </rPr>
      <t>190</t>
    </r>
    <phoneticPr fontId="1" type="noConversion"/>
  </si>
  <si>
    <t>校定72</t>
    <phoneticPr fontId="2" type="noConversion"/>
  </si>
  <si>
    <t>F一般34</t>
    <phoneticPr fontId="1" type="noConversion"/>
  </si>
  <si>
    <t>D實習
32</t>
    <phoneticPr fontId="2" type="noConversion"/>
  </si>
  <si>
    <t>E專業
6</t>
    <phoneticPr fontId="2" type="noConversion"/>
  </si>
  <si>
    <r>
      <t>A+B+C：至少101學分及格(部定學分數:</t>
    </r>
    <r>
      <rPr>
        <b/>
        <sz val="14"/>
        <color rgb="FFFF0000"/>
        <rFont val="標楷體"/>
        <family val="4"/>
        <charset val="136"/>
      </rPr>
      <t>118</t>
    </r>
    <r>
      <rPr>
        <b/>
        <sz val="14"/>
        <rFont val="標楷體"/>
        <family val="4"/>
        <charset val="136"/>
      </rPr>
      <t>*85%)</t>
    </r>
    <phoneticPr fontId="1" type="noConversion"/>
  </si>
  <si>
    <t>國際貿易科(114應屆畢業適用)114.8.14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</si>
</sst>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name val="標楷體"/>
      <family val="4"/>
      <charset val="136"/>
    </font>
    <font>
      <sz val="7"/>
      <color rgb="FF363636"/>
      <name val="微軟正黑體"/>
      <family val="2"/>
      <charset val="136"/>
    </font>
    <font>
      <sz val="7"/>
      <color rgb="FF363636"/>
      <name val="Lucida Sans"/>
      <family val="2"/>
    </font>
    <font>
      <b/>
      <sz val="12"/>
      <color rgb="FFFF0000"/>
      <name val="標楷體"/>
      <family val="4"/>
      <charset val="136"/>
    </font>
    <font>
      <sz val="11"/>
      <color rgb="FF0033CC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vertical="center" wrapText="1" shrinkToFit="1"/>
      <protection locked="0"/>
    </xf>
    <xf numFmtId="49" fontId="3" fillId="0" borderId="28" xfId="0" applyNumberFormat="1" applyFont="1" applyFill="1" applyBorder="1" applyAlignment="1" applyProtection="1">
      <alignment vertical="center" wrapText="1" shrinkToFit="1"/>
      <protection locked="0"/>
    </xf>
    <xf numFmtId="0" fontId="4" fillId="0" borderId="29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30" xfId="0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right" vertical="center" shrinkToFit="1"/>
      <protection locked="0"/>
    </xf>
    <xf numFmtId="176" fontId="10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0" xfId="0" applyFont="1" applyFill="1" applyBorder="1" applyAlignment="1" applyProtection="1">
      <alignment horizontal="center" vertical="center" shrinkToFit="1"/>
      <protection locked="0"/>
    </xf>
    <xf numFmtId="176" fontId="10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4" borderId="15" xfId="0" applyFont="1" applyFill="1" applyBorder="1" applyAlignment="1" applyProtection="1">
      <alignment horizontal="center" vertical="center" shrinkToFit="1"/>
      <protection locked="0"/>
    </xf>
    <xf numFmtId="0" fontId="10" fillId="4" borderId="30" xfId="0" applyFont="1" applyFill="1" applyBorder="1" applyAlignment="1" applyProtection="1">
      <alignment horizontal="center" vertical="center" shrinkToFit="1"/>
      <protection locked="0"/>
    </xf>
    <xf numFmtId="0" fontId="11" fillId="4" borderId="30" xfId="0" applyFont="1" applyFill="1" applyBorder="1" applyAlignment="1" applyProtection="1">
      <alignment vertical="center" shrinkToFit="1"/>
      <protection locked="0"/>
    </xf>
    <xf numFmtId="0" fontId="10" fillId="4" borderId="23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15" xfId="0" applyFont="1" applyFill="1" applyBorder="1" applyAlignment="1" applyProtection="1">
      <alignment horizontal="center" vertical="center" shrinkToFit="1"/>
      <protection locked="0"/>
    </xf>
    <xf numFmtId="0" fontId="10" fillId="5" borderId="23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10" fillId="6" borderId="30" xfId="0" applyFont="1" applyFill="1" applyBorder="1" applyAlignment="1" applyProtection="1">
      <alignment horizontal="center" vertical="center" shrinkToFit="1"/>
      <protection locked="0"/>
    </xf>
    <xf numFmtId="0" fontId="10" fillId="6" borderId="23" xfId="0" applyFont="1" applyFill="1" applyBorder="1" applyAlignment="1" applyProtection="1">
      <alignment horizontal="center" vertical="center" shrinkToFit="1"/>
      <protection locked="0"/>
    </xf>
    <xf numFmtId="0" fontId="10" fillId="7" borderId="15" xfId="0" applyFont="1" applyFill="1" applyBorder="1" applyAlignment="1" applyProtection="1">
      <alignment horizontal="center" vertical="center" shrinkToFit="1"/>
      <protection locked="0"/>
    </xf>
    <xf numFmtId="0" fontId="10" fillId="7" borderId="30" xfId="0" applyFont="1" applyFill="1" applyBorder="1" applyAlignment="1" applyProtection="1">
      <alignment horizontal="center" vertical="center" shrinkToFit="1"/>
      <protection locked="0"/>
    </xf>
    <xf numFmtId="0" fontId="10" fillId="7" borderId="23" xfId="0" applyFont="1" applyFill="1" applyBorder="1" applyAlignment="1" applyProtection="1">
      <alignment horizontal="center" vertical="center" shrinkToFit="1"/>
      <protection locked="0"/>
    </xf>
    <xf numFmtId="0" fontId="10" fillId="8" borderId="15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0" fillId="0" borderId="23" xfId="0" applyFont="1" applyFill="1" applyBorder="1" applyAlignment="1" applyProtection="1">
      <alignment horizontal="center" vertical="center" shrinkToFit="1"/>
      <protection locked="0"/>
    </xf>
    <xf numFmtId="0" fontId="10" fillId="8" borderId="30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NumberFormat="1" applyFont="1" applyFill="1" applyBorder="1" applyAlignment="1" applyProtection="1">
      <alignment horizontal="center" vertical="center" shrinkToFit="1"/>
    </xf>
    <xf numFmtId="0" fontId="15" fillId="0" borderId="4" xfId="0" applyNumberFormat="1" applyFont="1" applyFill="1" applyBorder="1" applyAlignment="1" applyProtection="1">
      <alignment horizontal="center" vertical="center" shrinkToFit="1"/>
    </xf>
    <xf numFmtId="0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4" xfId="0" applyNumberFormat="1" applyFont="1" applyFill="1" applyBorder="1" applyAlignment="1" applyProtection="1">
      <alignment horizontal="center" vertical="center" shrinkToFit="1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 applyProtection="1">
      <alignment horizontal="center" vertical="center" shrinkToFit="1"/>
    </xf>
    <xf numFmtId="0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3" xfId="0" applyNumberFormat="1" applyFont="1" applyFill="1" applyBorder="1" applyAlignment="1" applyProtection="1">
      <alignment horizontal="center" vertical="center" shrinkToFit="1"/>
    </xf>
    <xf numFmtId="0" fontId="15" fillId="0" borderId="15" xfId="0" applyNumberFormat="1" applyFont="1" applyFill="1" applyBorder="1" applyAlignment="1" applyProtection="1">
      <alignment horizontal="center" vertical="center" shrinkToFit="1"/>
    </xf>
    <xf numFmtId="0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0" applyNumberFormat="1" applyFont="1" applyFill="1" applyBorder="1" applyAlignment="1" applyProtection="1">
      <alignment vertical="center" shrinkToFit="1"/>
    </xf>
    <xf numFmtId="0" fontId="17" fillId="0" borderId="15" xfId="0" applyNumberFormat="1" applyFont="1" applyFill="1" applyBorder="1" applyAlignment="1" applyProtection="1">
      <alignment horizontal="center" vertical="center" shrinkToFit="1"/>
    </xf>
    <xf numFmtId="0" fontId="15" fillId="0" borderId="18" xfId="0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0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0" fontId="17" fillId="0" borderId="19" xfId="0" applyNumberFormat="1" applyFont="1" applyFill="1" applyBorder="1" applyAlignment="1" applyProtection="1">
      <alignment horizontal="center" vertical="center" shrinkToFit="1"/>
    </xf>
    <xf numFmtId="0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Fill="1" applyBorder="1" applyAlignment="1" applyProtection="1">
      <alignment horizontal="center" vertical="center" shrinkToFit="1"/>
    </xf>
    <xf numFmtId="0" fontId="17" fillId="0" borderId="17" xfId="0" applyFont="1" applyFill="1" applyBorder="1" applyAlignment="1" applyProtection="1">
      <alignment horizontal="center" vertical="center" shrinkToFit="1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7" fillId="0" borderId="20" xfId="0" applyFont="1" applyFill="1" applyBorder="1" applyAlignment="1" applyProtection="1">
      <alignment horizontal="center" vertical="center" shrinkToFit="1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5" fillId="0" borderId="16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vertical="center" shrinkToFit="1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21" xfId="0" applyFont="1" applyFill="1" applyBorder="1" applyAlignment="1" applyProtection="1">
      <alignment horizontal="center" vertical="center" shrinkToFit="1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Fill="1" applyBorder="1" applyAlignment="1" applyProtection="1">
      <alignment horizontal="center" vertical="center" shrinkToFit="1"/>
    </xf>
    <xf numFmtId="0" fontId="15" fillId="0" borderId="22" xfId="0" applyFont="1" applyFill="1" applyBorder="1" applyAlignment="1" applyProtection="1">
      <alignment horizontal="center" vertical="center" shrinkToFit="1"/>
    </xf>
    <xf numFmtId="0" fontId="15" fillId="0" borderId="9" xfId="0" applyFont="1" applyFill="1" applyBorder="1" applyAlignment="1" applyProtection="1">
      <alignment horizontal="center" vertical="center" shrinkToFit="1"/>
    </xf>
    <xf numFmtId="0" fontId="17" fillId="0" borderId="14" xfId="0" applyFont="1" applyFill="1" applyBorder="1" applyAlignment="1" applyProtection="1">
      <alignment vertical="center" shrinkToFit="1"/>
    </xf>
    <xf numFmtId="0" fontId="17" fillId="0" borderId="1" xfId="0" applyFont="1" applyFill="1" applyBorder="1" applyAlignment="1" applyProtection="1">
      <alignment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25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horizontal="center" vertical="center" shrinkToFit="1"/>
    </xf>
    <xf numFmtId="0" fontId="16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</xf>
    <xf numFmtId="0" fontId="16" fillId="2" borderId="5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Fill="1" applyBorder="1" applyAlignment="1" applyProtection="1">
      <alignment vertical="center" shrinkToFit="1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15" fillId="0" borderId="14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15" fillId="0" borderId="23" xfId="0" applyFont="1" applyFill="1" applyBorder="1" applyAlignment="1" applyProtection="1">
      <alignment vertical="center" shrinkToFit="1"/>
    </xf>
    <xf numFmtId="0" fontId="15" fillId="0" borderId="24" xfId="0" applyFont="1" applyFill="1" applyBorder="1" applyAlignment="1" applyProtection="1">
      <alignment horizontal="center" vertical="center" shrinkToFit="1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5" fillId="0" borderId="26" xfId="0" applyFont="1" applyFill="1" applyBorder="1" applyAlignment="1" applyProtection="1">
      <alignment horizontal="center" vertical="center" shrinkToFit="1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Fill="1" applyBorder="1" applyAlignment="1" applyProtection="1">
      <alignment horizontal="center" vertical="center" shrinkToFit="1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7" fillId="0" borderId="28" xfId="0" applyFont="1" applyFill="1" applyBorder="1" applyAlignment="1" applyProtection="1">
      <alignment horizontal="center" vertical="center" shrinkToFit="1"/>
      <protection locked="0"/>
    </xf>
    <xf numFmtId="0" fontId="15" fillId="0" borderId="4" xfId="0" applyFont="1" applyFill="1" applyBorder="1" applyAlignment="1" applyProtection="1">
      <alignment vertical="center" shrinkToFit="1"/>
    </xf>
    <xf numFmtId="0" fontId="2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Fill="1" applyBorder="1" applyAlignment="1" applyProtection="1">
      <alignment horizontal="center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 shrinkToFit="1"/>
      <protection locked="0"/>
    </xf>
    <xf numFmtId="0" fontId="3" fillId="0" borderId="41" xfId="0" applyFont="1" applyFill="1" applyBorder="1" applyAlignment="1" applyProtection="1">
      <alignment horizontal="center" vertical="center" shrinkToFit="1"/>
      <protection locked="0"/>
    </xf>
    <xf numFmtId="0" fontId="3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17" fillId="0" borderId="36" xfId="0" applyFont="1" applyFill="1" applyBorder="1" applyAlignment="1" applyProtection="1">
      <alignment horizontal="center" vertical="center" shrinkToFit="1"/>
      <protection locked="0"/>
    </xf>
    <xf numFmtId="0" fontId="17" fillId="0" borderId="37" xfId="0" applyFont="1" applyFill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1" xfId="0" applyFont="1" applyFill="1" applyBorder="1" applyAlignment="1" applyProtection="1">
      <alignment horizontal="center" vertical="center" wrapText="1" shrinkToFit="1"/>
      <protection locked="0"/>
    </xf>
    <xf numFmtId="0" fontId="12" fillId="0" borderId="32" xfId="0" applyFont="1" applyFill="1" applyBorder="1" applyAlignment="1" applyProtection="1">
      <alignment horizontal="center" vertical="center" wrapText="1" shrinkToFit="1"/>
      <protection locked="0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34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 shrinkToFit="1"/>
      <protection locked="0"/>
    </xf>
    <xf numFmtId="0" fontId="3" fillId="0" borderId="34" xfId="0" applyFont="1" applyFill="1" applyBorder="1" applyAlignment="1" applyProtection="1">
      <alignment horizontal="center" vertical="center" wrapText="1" shrinkToFit="1"/>
      <protection locked="0"/>
    </xf>
    <xf numFmtId="0" fontId="3" fillId="9" borderId="33" xfId="0" applyFont="1" applyFill="1" applyBorder="1" applyAlignment="1" applyProtection="1">
      <alignment horizontal="center" vertical="center" wrapText="1" shrinkToFit="1"/>
      <protection locked="0"/>
    </xf>
    <xf numFmtId="0" fontId="3" fillId="9" borderId="34" xfId="0" applyFont="1" applyFill="1" applyBorder="1" applyAlignment="1" applyProtection="1">
      <alignment horizontal="center" vertical="center" shrinkToFit="1"/>
      <protection locked="0"/>
    </xf>
    <xf numFmtId="0" fontId="3" fillId="9" borderId="35" xfId="0" applyFont="1" applyFill="1" applyBorder="1" applyAlignment="1" applyProtection="1">
      <alignment horizontal="center" vertical="center" shrinkToFit="1"/>
      <protection locked="0"/>
    </xf>
    <xf numFmtId="0" fontId="3" fillId="9" borderId="34" xfId="0" applyFont="1" applyFill="1" applyBorder="1" applyAlignment="1" applyProtection="1">
      <alignment horizontal="center" vertical="center" wrapText="1" shrinkToFit="1"/>
      <protection locked="0"/>
    </xf>
    <xf numFmtId="0" fontId="9" fillId="0" borderId="39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11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center" vertical="center" wrapText="1" shrinkToFit="1"/>
      <protection locked="0"/>
    </xf>
    <xf numFmtId="0" fontId="6" fillId="3" borderId="11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 shrinkToFit="1"/>
      <protection locked="0"/>
    </xf>
    <xf numFmtId="0" fontId="10" fillId="6" borderId="11" xfId="0" applyFont="1" applyFill="1" applyBorder="1" applyAlignment="1" applyProtection="1">
      <alignment horizontal="center" vertical="center" shrinkToFit="1"/>
      <protection locked="0"/>
    </xf>
    <xf numFmtId="0" fontId="10" fillId="7" borderId="2" xfId="0" applyFont="1" applyFill="1" applyBorder="1" applyAlignment="1" applyProtection="1">
      <alignment horizontal="center" vertical="center" wrapText="1" shrinkToFit="1"/>
      <protection locked="0"/>
    </xf>
    <xf numFmtId="0" fontId="10" fillId="7" borderId="11" xfId="0" applyFont="1" applyFill="1" applyBorder="1" applyAlignment="1" applyProtection="1">
      <alignment horizontal="center" vertical="center" shrinkToFit="1"/>
      <protection locked="0"/>
    </xf>
    <xf numFmtId="0" fontId="10" fillId="8" borderId="2" xfId="0" applyFont="1" applyFill="1" applyBorder="1" applyAlignment="1" applyProtection="1">
      <alignment horizontal="center" vertical="center" wrapText="1" shrinkToFit="1"/>
      <protection locked="0"/>
    </xf>
    <xf numFmtId="0" fontId="10" fillId="8" borderId="11" xfId="0" applyFont="1" applyFill="1" applyBorder="1" applyAlignment="1" applyProtection="1">
      <alignment horizontal="center" vertical="center" shrinkToFit="1"/>
      <protection locked="0"/>
    </xf>
    <xf numFmtId="0" fontId="10" fillId="0" borderId="45" xfId="0" applyFont="1" applyFill="1" applyBorder="1" applyAlignment="1" applyProtection="1">
      <alignment horizontal="left" vertical="center"/>
      <protection locked="0"/>
    </xf>
    <xf numFmtId="176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3" xfId="0" applyFont="1" applyFill="1" applyBorder="1" applyAlignment="1" applyProtection="1">
      <alignment horizontal="center" vertical="center" shrinkToFit="1"/>
      <protection locked="0"/>
    </xf>
    <xf numFmtId="0" fontId="10" fillId="8" borderId="30" xfId="0" applyFont="1" applyFill="1" applyBorder="1" applyAlignment="1" applyProtection="1">
      <alignment horizontal="center" vertical="center" shrinkToFit="1"/>
      <protection locked="0"/>
    </xf>
    <xf numFmtId="0" fontId="10" fillId="8" borderId="23" xfId="0" applyFont="1" applyFill="1" applyBorder="1" applyAlignment="1" applyProtection="1">
      <alignment horizontal="center" vertical="center" shrinkToFit="1"/>
      <protection locked="0"/>
    </xf>
    <xf numFmtId="0" fontId="4" fillId="9" borderId="33" xfId="0" applyFont="1" applyFill="1" applyBorder="1" applyAlignment="1" applyProtection="1">
      <alignment horizontal="center" vertical="center" shrinkToFit="1"/>
      <protection locked="0"/>
    </xf>
    <xf numFmtId="0" fontId="4" fillId="9" borderId="34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4" fillId="9" borderId="35" xfId="0" applyFont="1" applyFill="1" applyBorder="1" applyAlignment="1" applyProtection="1">
      <alignment horizontal="center" vertical="center" shrinkToFit="1"/>
      <protection locked="0"/>
    </xf>
    <xf numFmtId="0" fontId="5" fillId="0" borderId="38" xfId="0" applyFont="1" applyFill="1" applyBorder="1" applyAlignment="1" applyProtection="1">
      <alignment horizontal="right" vertical="center" shrinkToFit="1"/>
      <protection locked="0"/>
    </xf>
    <xf numFmtId="0" fontId="13" fillId="0" borderId="13" xfId="0" applyFont="1" applyFill="1" applyBorder="1" applyAlignment="1" applyProtection="1">
      <alignment horizontal="center" vertical="center" shrinkToFit="1"/>
      <protection locked="0"/>
    </xf>
    <xf numFmtId="0" fontId="13" fillId="0" borderId="24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center" vertical="center" wrapText="1" shrinkToFit="1"/>
      <protection locked="0"/>
    </xf>
    <xf numFmtId="0" fontId="6" fillId="0" borderId="35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63"/>
  <sheetViews>
    <sheetView tabSelected="1" topLeftCell="A43" zoomScale="120" zoomScaleNormal="120" workbookViewId="0">
      <selection activeCell="Y7" sqref="Y7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1.88671875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1.88671875" style="1" customWidth="1"/>
    <col min="10" max="10" width="3.21875" style="1" customWidth="1"/>
    <col min="11" max="11" width="4.6640625" style="1" customWidth="1"/>
    <col min="12" max="12" width="11.88671875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7.88671875" style="35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52" t="s">
        <v>107</v>
      </c>
      <c r="P1" s="152"/>
      <c r="Q1" s="152"/>
      <c r="R1" s="152"/>
      <c r="S1" s="152"/>
      <c r="T1" s="152"/>
      <c r="U1" s="152"/>
    </row>
    <row r="2" spans="1:21" ht="16.8" customHeight="1" thickTop="1" x14ac:dyDescent="0.3">
      <c r="A2" s="107" t="s">
        <v>101</v>
      </c>
      <c r="B2" s="108"/>
      <c r="C2" s="153" t="s">
        <v>16</v>
      </c>
      <c r="D2" s="154"/>
      <c r="E2" s="155"/>
      <c r="F2" s="155" t="s">
        <v>0</v>
      </c>
      <c r="G2" s="155"/>
      <c r="H2" s="155"/>
      <c r="I2" s="155" t="s">
        <v>1</v>
      </c>
      <c r="J2" s="155"/>
      <c r="K2" s="155"/>
      <c r="L2" s="155" t="s">
        <v>2</v>
      </c>
      <c r="M2" s="155"/>
      <c r="N2" s="155"/>
      <c r="O2" s="155" t="s">
        <v>3</v>
      </c>
      <c r="P2" s="155"/>
      <c r="Q2" s="155"/>
      <c r="R2" s="155" t="s">
        <v>4</v>
      </c>
      <c r="S2" s="156"/>
      <c r="T2" s="157"/>
      <c r="U2" s="158" t="s">
        <v>17</v>
      </c>
    </row>
    <row r="3" spans="1:21" ht="38.4" thickBot="1" x14ac:dyDescent="0.35">
      <c r="A3" s="118" t="s">
        <v>45</v>
      </c>
      <c r="B3" s="119"/>
      <c r="C3" s="3" t="s">
        <v>5</v>
      </c>
      <c r="D3" s="4" t="s">
        <v>6</v>
      </c>
      <c r="E3" s="4" t="s">
        <v>29</v>
      </c>
      <c r="F3" s="5" t="s">
        <v>7</v>
      </c>
      <c r="G3" s="4" t="s">
        <v>6</v>
      </c>
      <c r="H3" s="4" t="s">
        <v>29</v>
      </c>
      <c r="I3" s="5" t="s">
        <v>7</v>
      </c>
      <c r="J3" s="4" t="s">
        <v>6</v>
      </c>
      <c r="K3" s="4" t="s">
        <v>29</v>
      </c>
      <c r="L3" s="5" t="s">
        <v>7</v>
      </c>
      <c r="M3" s="4" t="s">
        <v>6</v>
      </c>
      <c r="N3" s="4" t="s">
        <v>29</v>
      </c>
      <c r="O3" s="5" t="s">
        <v>7</v>
      </c>
      <c r="P3" s="4" t="s">
        <v>6</v>
      </c>
      <c r="Q3" s="4" t="s">
        <v>29</v>
      </c>
      <c r="R3" s="5" t="s">
        <v>7</v>
      </c>
      <c r="S3" s="4" t="s">
        <v>6</v>
      </c>
      <c r="T3" s="4" t="s">
        <v>29</v>
      </c>
      <c r="U3" s="159"/>
    </row>
    <row r="4" spans="1:21" ht="18" customHeight="1" thickTop="1" x14ac:dyDescent="0.3">
      <c r="A4" s="120" t="s">
        <v>100</v>
      </c>
      <c r="B4" s="124" t="s">
        <v>99</v>
      </c>
      <c r="C4" s="39" t="s">
        <v>58</v>
      </c>
      <c r="D4" s="40">
        <v>3</v>
      </c>
      <c r="E4" s="41"/>
      <c r="F4" s="40" t="s">
        <v>58</v>
      </c>
      <c r="G4" s="40">
        <v>3</v>
      </c>
      <c r="H4" s="41"/>
      <c r="I4" s="40" t="s">
        <v>58</v>
      </c>
      <c r="J4" s="40">
        <v>3</v>
      </c>
      <c r="K4" s="41"/>
      <c r="L4" s="40" t="s">
        <v>58</v>
      </c>
      <c r="M4" s="40">
        <v>3</v>
      </c>
      <c r="N4" s="41"/>
      <c r="O4" s="40" t="s">
        <v>58</v>
      </c>
      <c r="P4" s="42">
        <v>2</v>
      </c>
      <c r="Q4" s="41"/>
      <c r="R4" s="40" t="s">
        <v>58</v>
      </c>
      <c r="S4" s="42">
        <v>2</v>
      </c>
      <c r="T4" s="41"/>
      <c r="U4" s="148">
        <f>SUM(E4:E15,H4:H16,K4:K16,N4:N16,Q4:Q16,T4:T16)</f>
        <v>0</v>
      </c>
    </row>
    <row r="5" spans="1:21" ht="18" customHeight="1" x14ac:dyDescent="0.3">
      <c r="A5" s="121"/>
      <c r="B5" s="125"/>
      <c r="C5" s="43" t="s">
        <v>59</v>
      </c>
      <c r="D5" s="44">
        <v>2</v>
      </c>
      <c r="E5" s="45"/>
      <c r="F5" s="44" t="s">
        <v>59</v>
      </c>
      <c r="G5" s="44">
        <v>2</v>
      </c>
      <c r="H5" s="45"/>
      <c r="I5" s="44" t="s">
        <v>59</v>
      </c>
      <c r="J5" s="44">
        <v>2</v>
      </c>
      <c r="K5" s="45"/>
      <c r="L5" s="44" t="s">
        <v>59</v>
      </c>
      <c r="M5" s="44">
        <v>2</v>
      </c>
      <c r="N5" s="45"/>
      <c r="O5" s="44" t="s">
        <v>59</v>
      </c>
      <c r="P5" s="46">
        <v>2</v>
      </c>
      <c r="Q5" s="45"/>
      <c r="R5" s="44" t="s">
        <v>59</v>
      </c>
      <c r="S5" s="46">
        <v>2</v>
      </c>
      <c r="T5" s="47"/>
      <c r="U5" s="149"/>
    </row>
    <row r="6" spans="1:21" ht="18" customHeight="1" x14ac:dyDescent="0.3">
      <c r="A6" s="121"/>
      <c r="B6" s="125"/>
      <c r="C6" s="43" t="s">
        <v>60</v>
      </c>
      <c r="D6" s="44">
        <v>3</v>
      </c>
      <c r="E6" s="45"/>
      <c r="F6" s="44" t="s">
        <v>60</v>
      </c>
      <c r="G6" s="44">
        <v>3</v>
      </c>
      <c r="H6" s="45"/>
      <c r="I6" s="48" t="s">
        <v>62</v>
      </c>
      <c r="J6" s="44">
        <v>1</v>
      </c>
      <c r="K6" s="45"/>
      <c r="L6" s="44" t="s">
        <v>62</v>
      </c>
      <c r="M6" s="44">
        <v>1</v>
      </c>
      <c r="N6" s="45"/>
      <c r="O6" s="46" t="s">
        <v>79</v>
      </c>
      <c r="P6" s="46">
        <v>1</v>
      </c>
      <c r="Q6" s="45"/>
      <c r="R6" s="46" t="s">
        <v>79</v>
      </c>
      <c r="S6" s="46">
        <v>1</v>
      </c>
      <c r="T6" s="47"/>
      <c r="U6" s="149"/>
    </row>
    <row r="7" spans="1:21" ht="18" customHeight="1" x14ac:dyDescent="0.3">
      <c r="A7" s="121"/>
      <c r="B7" s="125"/>
      <c r="C7" s="43" t="s">
        <v>61</v>
      </c>
      <c r="D7" s="44">
        <v>2</v>
      </c>
      <c r="E7" s="45"/>
      <c r="F7" s="44" t="s">
        <v>61</v>
      </c>
      <c r="G7" s="44">
        <v>2</v>
      </c>
      <c r="H7" s="45"/>
      <c r="I7" s="44" t="s">
        <v>72</v>
      </c>
      <c r="J7" s="44">
        <v>1</v>
      </c>
      <c r="K7" s="45"/>
      <c r="L7" s="44" t="s">
        <v>72</v>
      </c>
      <c r="M7" s="44">
        <v>1</v>
      </c>
      <c r="N7" s="45"/>
      <c r="O7" s="46" t="s">
        <v>80</v>
      </c>
      <c r="P7" s="46">
        <v>1</v>
      </c>
      <c r="Q7" s="45"/>
      <c r="R7" s="46" t="s">
        <v>80</v>
      </c>
      <c r="S7" s="46">
        <v>1</v>
      </c>
      <c r="T7" s="47"/>
      <c r="U7" s="149"/>
    </row>
    <row r="8" spans="1:21" ht="18" customHeight="1" x14ac:dyDescent="0.3">
      <c r="A8" s="121"/>
      <c r="B8" s="125"/>
      <c r="C8" s="43" t="s">
        <v>57</v>
      </c>
      <c r="D8" s="44">
        <v>1</v>
      </c>
      <c r="E8" s="45"/>
      <c r="F8" s="44" t="s">
        <v>57</v>
      </c>
      <c r="G8" s="44">
        <v>1</v>
      </c>
      <c r="H8" s="45"/>
      <c r="I8" s="44" t="s">
        <v>49</v>
      </c>
      <c r="J8" s="44">
        <v>2</v>
      </c>
      <c r="K8" s="45"/>
      <c r="L8" s="44" t="s">
        <v>49</v>
      </c>
      <c r="M8" s="44">
        <v>2</v>
      </c>
      <c r="N8" s="45"/>
      <c r="O8" s="46" t="s">
        <v>81</v>
      </c>
      <c r="P8" s="46">
        <v>1</v>
      </c>
      <c r="Q8" s="45"/>
      <c r="R8" s="46" t="s">
        <v>81</v>
      </c>
      <c r="S8" s="46">
        <v>1</v>
      </c>
      <c r="T8" s="47"/>
      <c r="U8" s="149"/>
    </row>
    <row r="9" spans="1:21" ht="18" customHeight="1" x14ac:dyDescent="0.3">
      <c r="A9" s="121"/>
      <c r="B9" s="125"/>
      <c r="C9" s="43" t="s">
        <v>63</v>
      </c>
      <c r="D9" s="49">
        <v>1</v>
      </c>
      <c r="E9" s="50"/>
      <c r="F9" s="44" t="s">
        <v>63</v>
      </c>
      <c r="G9" s="44">
        <v>1</v>
      </c>
      <c r="H9" s="45"/>
      <c r="I9" s="44"/>
      <c r="J9" s="44"/>
      <c r="K9" s="45"/>
      <c r="L9" s="44"/>
      <c r="M9" s="44"/>
      <c r="N9" s="45"/>
      <c r="O9" s="44" t="s">
        <v>49</v>
      </c>
      <c r="P9" s="46">
        <v>2</v>
      </c>
      <c r="Q9" s="45"/>
      <c r="R9" s="44" t="s">
        <v>49</v>
      </c>
      <c r="S9" s="46">
        <v>2</v>
      </c>
      <c r="T9" s="47"/>
      <c r="U9" s="149"/>
    </row>
    <row r="10" spans="1:21" ht="18" customHeight="1" x14ac:dyDescent="0.3">
      <c r="A10" s="121"/>
      <c r="B10" s="125"/>
      <c r="C10" s="43" t="s">
        <v>64</v>
      </c>
      <c r="D10" s="49">
        <v>1</v>
      </c>
      <c r="E10" s="50"/>
      <c r="F10" s="44" t="s">
        <v>64</v>
      </c>
      <c r="G10" s="44">
        <v>1</v>
      </c>
      <c r="H10" s="50"/>
      <c r="I10" s="51"/>
      <c r="J10" s="51"/>
      <c r="K10" s="50"/>
      <c r="L10" s="44"/>
      <c r="M10" s="44"/>
      <c r="N10" s="50"/>
      <c r="O10" s="46" t="s">
        <v>50</v>
      </c>
      <c r="P10" s="54">
        <v>1</v>
      </c>
      <c r="Q10" s="106"/>
      <c r="R10" s="54" t="s">
        <v>50</v>
      </c>
      <c r="S10" s="54">
        <v>1</v>
      </c>
      <c r="T10" s="47"/>
      <c r="U10" s="149"/>
    </row>
    <row r="11" spans="1:21" ht="18" customHeight="1" x14ac:dyDescent="0.3">
      <c r="A11" s="121"/>
      <c r="B11" s="125"/>
      <c r="C11" s="53" t="s">
        <v>65</v>
      </c>
      <c r="D11" s="54">
        <v>1</v>
      </c>
      <c r="E11" s="55"/>
      <c r="F11" s="54" t="s">
        <v>65</v>
      </c>
      <c r="G11" s="54">
        <v>1</v>
      </c>
      <c r="H11" s="50"/>
      <c r="I11" s="44"/>
      <c r="J11" s="44"/>
      <c r="K11" s="50"/>
      <c r="L11" s="44"/>
      <c r="M11" s="44"/>
      <c r="N11" s="50"/>
      <c r="O11" s="46"/>
      <c r="P11" s="46"/>
      <c r="Q11" s="45"/>
      <c r="R11" s="46"/>
      <c r="S11" s="52"/>
      <c r="T11" s="47"/>
      <c r="U11" s="149"/>
    </row>
    <row r="12" spans="1:21" ht="18" customHeight="1" x14ac:dyDescent="0.3">
      <c r="A12" s="121"/>
      <c r="B12" s="125"/>
      <c r="C12" s="43" t="s">
        <v>66</v>
      </c>
      <c r="D12" s="54">
        <v>2</v>
      </c>
      <c r="E12" s="55"/>
      <c r="F12" s="54" t="s">
        <v>66</v>
      </c>
      <c r="G12" s="54">
        <v>2</v>
      </c>
      <c r="H12" s="55"/>
      <c r="I12" s="54"/>
      <c r="J12" s="54"/>
      <c r="K12" s="55"/>
      <c r="L12" s="54"/>
      <c r="M12" s="54"/>
      <c r="N12" s="55"/>
      <c r="O12" s="56"/>
      <c r="P12" s="56"/>
      <c r="Q12" s="55"/>
      <c r="R12" s="56"/>
      <c r="S12" s="57"/>
      <c r="T12" s="58"/>
      <c r="U12" s="149"/>
    </row>
    <row r="13" spans="1:21" ht="18" customHeight="1" x14ac:dyDescent="0.3">
      <c r="A13" s="121"/>
      <c r="B13" s="125"/>
      <c r="C13" s="54" t="s">
        <v>93</v>
      </c>
      <c r="D13" s="54">
        <v>1</v>
      </c>
      <c r="E13" s="55"/>
      <c r="F13" s="54" t="s">
        <v>94</v>
      </c>
      <c r="G13" s="54">
        <v>1</v>
      </c>
      <c r="H13" s="55"/>
      <c r="I13" s="54"/>
      <c r="J13" s="54"/>
      <c r="K13" s="55"/>
      <c r="L13" s="54"/>
      <c r="M13" s="54"/>
      <c r="N13" s="55"/>
      <c r="O13" s="56"/>
      <c r="P13" s="56"/>
      <c r="Q13" s="55"/>
      <c r="R13" s="56"/>
      <c r="S13" s="57"/>
      <c r="T13" s="58"/>
      <c r="U13" s="149"/>
    </row>
    <row r="14" spans="1:21" ht="18" customHeight="1" x14ac:dyDescent="0.3">
      <c r="A14" s="121"/>
      <c r="B14" s="125"/>
      <c r="C14" s="54" t="s">
        <v>95</v>
      </c>
      <c r="D14" s="54">
        <v>1</v>
      </c>
      <c r="E14" s="55"/>
      <c r="F14" s="54" t="s">
        <v>96</v>
      </c>
      <c r="G14" s="54">
        <v>1</v>
      </c>
      <c r="H14" s="55"/>
      <c r="I14" s="54"/>
      <c r="J14" s="54"/>
      <c r="K14" s="55"/>
      <c r="L14" s="54"/>
      <c r="M14" s="54"/>
      <c r="N14" s="55"/>
      <c r="O14" s="56"/>
      <c r="P14" s="56"/>
      <c r="Q14" s="55"/>
      <c r="R14" s="56"/>
      <c r="S14" s="57"/>
      <c r="T14" s="58"/>
      <c r="U14" s="149"/>
    </row>
    <row r="15" spans="1:21" ht="18" customHeight="1" x14ac:dyDescent="0.3">
      <c r="A15" s="121"/>
      <c r="B15" s="125"/>
      <c r="C15" s="54" t="s">
        <v>97</v>
      </c>
      <c r="D15" s="54">
        <v>1</v>
      </c>
      <c r="E15" s="55"/>
      <c r="F15" s="54" t="s">
        <v>98</v>
      </c>
      <c r="G15" s="54">
        <v>1</v>
      </c>
      <c r="H15" s="55"/>
      <c r="I15" s="54"/>
      <c r="J15" s="54"/>
      <c r="K15" s="55"/>
      <c r="L15" s="54"/>
      <c r="M15" s="54"/>
      <c r="N15" s="55"/>
      <c r="O15" s="56"/>
      <c r="P15" s="56"/>
      <c r="Q15" s="55"/>
      <c r="R15" s="56"/>
      <c r="S15" s="57"/>
      <c r="T15" s="58"/>
      <c r="U15" s="149"/>
    </row>
    <row r="16" spans="1:21" ht="18" customHeight="1" thickBot="1" x14ac:dyDescent="0.35">
      <c r="A16" s="121"/>
      <c r="B16" s="125"/>
      <c r="C16" s="54"/>
      <c r="D16" s="54"/>
      <c r="E16" s="45"/>
      <c r="F16" s="54"/>
      <c r="G16" s="54"/>
      <c r="H16" s="45"/>
      <c r="I16" s="54"/>
      <c r="J16" s="54"/>
      <c r="K16" s="45"/>
      <c r="L16" s="54"/>
      <c r="M16" s="54"/>
      <c r="N16" s="45"/>
      <c r="O16" s="56"/>
      <c r="P16" s="56"/>
      <c r="Q16" s="55"/>
      <c r="R16" s="56"/>
      <c r="S16" s="57"/>
      <c r="T16" s="58"/>
      <c r="U16" s="151"/>
    </row>
    <row r="17" spans="1:27" ht="18" customHeight="1" thickTop="1" x14ac:dyDescent="0.3">
      <c r="A17" s="121"/>
      <c r="B17" s="124" t="s">
        <v>92</v>
      </c>
      <c r="C17" s="59" t="s">
        <v>67</v>
      </c>
      <c r="D17" s="60">
        <v>2</v>
      </c>
      <c r="E17" s="61"/>
      <c r="F17" s="60" t="s">
        <v>67</v>
      </c>
      <c r="G17" s="60">
        <v>2</v>
      </c>
      <c r="H17" s="61"/>
      <c r="I17" s="60" t="s">
        <v>68</v>
      </c>
      <c r="J17" s="60">
        <v>2</v>
      </c>
      <c r="K17" s="61"/>
      <c r="L17" s="60" t="s">
        <v>68</v>
      </c>
      <c r="M17" s="60">
        <v>2</v>
      </c>
      <c r="N17" s="61"/>
      <c r="O17" s="62"/>
      <c r="P17" s="62"/>
      <c r="Q17" s="61"/>
      <c r="R17" s="62"/>
      <c r="S17" s="63"/>
      <c r="T17" s="64"/>
      <c r="U17" s="148">
        <f>SUM(E17:E19,H17:H19,K17:K19,N17:N19,Q17:Q19,T17:T19)</f>
        <v>0</v>
      </c>
    </row>
    <row r="18" spans="1:27" ht="18" customHeight="1" x14ac:dyDescent="0.3">
      <c r="A18" s="121"/>
      <c r="B18" s="125"/>
      <c r="C18" s="65" t="s">
        <v>51</v>
      </c>
      <c r="D18" s="66">
        <v>2</v>
      </c>
      <c r="E18" s="67"/>
      <c r="F18" s="66" t="s">
        <v>51</v>
      </c>
      <c r="G18" s="66">
        <v>2</v>
      </c>
      <c r="H18" s="67"/>
      <c r="I18" s="66" t="s">
        <v>69</v>
      </c>
      <c r="J18" s="66">
        <v>4</v>
      </c>
      <c r="K18" s="67"/>
      <c r="L18" s="66" t="s">
        <v>69</v>
      </c>
      <c r="M18" s="66">
        <v>4</v>
      </c>
      <c r="N18" s="67"/>
      <c r="O18" s="68"/>
      <c r="P18" s="68"/>
      <c r="Q18" s="69"/>
      <c r="R18" s="68"/>
      <c r="S18" s="70"/>
      <c r="T18" s="71"/>
      <c r="U18" s="149"/>
    </row>
    <row r="19" spans="1:27" ht="18" customHeight="1" thickBot="1" x14ac:dyDescent="0.35">
      <c r="A19" s="121"/>
      <c r="B19" s="126"/>
      <c r="C19" s="72" t="s">
        <v>52</v>
      </c>
      <c r="D19" s="73">
        <v>3</v>
      </c>
      <c r="E19" s="74"/>
      <c r="F19" s="73" t="s">
        <v>52</v>
      </c>
      <c r="G19" s="73">
        <v>3</v>
      </c>
      <c r="H19" s="74"/>
      <c r="I19" s="73"/>
      <c r="J19" s="73"/>
      <c r="K19" s="74"/>
      <c r="L19" s="73"/>
      <c r="M19" s="73"/>
      <c r="N19" s="74"/>
      <c r="O19" s="75"/>
      <c r="P19" s="75"/>
      <c r="Q19" s="76"/>
      <c r="R19" s="77"/>
      <c r="S19" s="78"/>
      <c r="T19" s="79"/>
      <c r="U19" s="149"/>
    </row>
    <row r="20" spans="1:27" ht="18" customHeight="1" thickTop="1" x14ac:dyDescent="0.3">
      <c r="A20" s="121"/>
      <c r="B20" s="127" t="s">
        <v>70</v>
      </c>
      <c r="C20" s="65" t="s">
        <v>74</v>
      </c>
      <c r="D20" s="66">
        <v>2</v>
      </c>
      <c r="E20" s="45"/>
      <c r="F20" s="66" t="s">
        <v>74</v>
      </c>
      <c r="G20" s="66">
        <v>2</v>
      </c>
      <c r="H20" s="61"/>
      <c r="I20" s="60" t="s">
        <v>71</v>
      </c>
      <c r="J20" s="60">
        <v>2</v>
      </c>
      <c r="K20" s="61"/>
      <c r="L20" s="60" t="s">
        <v>71</v>
      </c>
      <c r="M20" s="60">
        <v>2</v>
      </c>
      <c r="N20" s="61"/>
      <c r="O20" s="80"/>
      <c r="P20" s="62"/>
      <c r="Q20" s="61"/>
      <c r="R20" s="62"/>
      <c r="S20" s="63"/>
      <c r="T20" s="64"/>
      <c r="U20" s="148">
        <f>SUM(E20:E23,H20:H23,K20:K23,N20:N23,Q20:Q23,T20:T23,)</f>
        <v>0</v>
      </c>
    </row>
    <row r="21" spans="1:27" ht="18" customHeight="1" x14ac:dyDescent="0.3">
      <c r="A21" s="121"/>
      <c r="B21" s="127"/>
      <c r="C21" s="65"/>
      <c r="D21" s="66"/>
      <c r="E21" s="67"/>
      <c r="F21" s="66"/>
      <c r="G21" s="66"/>
      <c r="H21" s="67"/>
      <c r="I21" s="81" t="s">
        <v>74</v>
      </c>
      <c r="J21" s="82">
        <v>2</v>
      </c>
      <c r="K21" s="67"/>
      <c r="L21" s="81" t="s">
        <v>74</v>
      </c>
      <c r="M21" s="82">
        <v>2</v>
      </c>
      <c r="N21" s="67"/>
      <c r="O21" s="81"/>
      <c r="P21" s="82"/>
      <c r="Q21" s="67"/>
      <c r="R21" s="66"/>
      <c r="S21" s="66"/>
      <c r="T21" s="67"/>
      <c r="U21" s="149"/>
    </row>
    <row r="22" spans="1:27" ht="18" customHeight="1" x14ac:dyDescent="0.3">
      <c r="A22" s="121"/>
      <c r="B22" s="127"/>
      <c r="C22" s="83"/>
      <c r="D22" s="84"/>
      <c r="E22" s="67"/>
      <c r="F22" s="84"/>
      <c r="G22" s="84"/>
      <c r="H22" s="45"/>
      <c r="I22" s="85" t="s">
        <v>75</v>
      </c>
      <c r="J22" s="85">
        <v>2</v>
      </c>
      <c r="K22" s="45"/>
      <c r="L22" s="85" t="s">
        <v>75</v>
      </c>
      <c r="M22" s="85">
        <v>2</v>
      </c>
      <c r="N22" s="45"/>
      <c r="O22" s="85"/>
      <c r="P22" s="85"/>
      <c r="Q22" s="45"/>
      <c r="R22" s="81"/>
      <c r="S22" s="82"/>
      <c r="T22" s="45"/>
      <c r="U22" s="149"/>
    </row>
    <row r="23" spans="1:27" ht="18" customHeight="1" thickBot="1" x14ac:dyDescent="0.35">
      <c r="A23" s="121"/>
      <c r="B23" s="127"/>
      <c r="C23" s="86"/>
      <c r="D23" s="87"/>
      <c r="E23" s="88"/>
      <c r="F23" s="81"/>
      <c r="G23" s="82"/>
      <c r="H23" s="89"/>
      <c r="I23" s="85" t="s">
        <v>76</v>
      </c>
      <c r="J23" s="85">
        <v>2</v>
      </c>
      <c r="K23" s="90"/>
      <c r="L23" s="66" t="s">
        <v>73</v>
      </c>
      <c r="M23" s="66">
        <v>2</v>
      </c>
      <c r="N23" s="45"/>
      <c r="O23" s="85"/>
      <c r="P23" s="85"/>
      <c r="Q23" s="90"/>
      <c r="R23" s="85"/>
      <c r="S23" s="85"/>
      <c r="T23" s="45"/>
      <c r="U23" s="149"/>
    </row>
    <row r="24" spans="1:27" ht="18" customHeight="1" thickTop="1" x14ac:dyDescent="0.3">
      <c r="A24" s="122" t="s">
        <v>102</v>
      </c>
      <c r="B24" s="109" t="s">
        <v>104</v>
      </c>
      <c r="C24" s="60" t="s">
        <v>91</v>
      </c>
      <c r="D24" s="60">
        <v>1</v>
      </c>
      <c r="E24" s="41"/>
      <c r="F24" s="60" t="s">
        <v>91</v>
      </c>
      <c r="G24" s="60">
        <v>1</v>
      </c>
      <c r="H24" s="41"/>
      <c r="I24" s="60" t="s">
        <v>77</v>
      </c>
      <c r="J24" s="60">
        <v>2</v>
      </c>
      <c r="K24" s="41"/>
      <c r="L24" s="60" t="s">
        <v>56</v>
      </c>
      <c r="M24" s="60">
        <v>2</v>
      </c>
      <c r="N24" s="41"/>
      <c r="O24" s="62" t="s">
        <v>87</v>
      </c>
      <c r="P24" s="62">
        <v>4</v>
      </c>
      <c r="Q24" s="61"/>
      <c r="R24" s="62" t="s">
        <v>87</v>
      </c>
      <c r="S24" s="62">
        <v>4</v>
      </c>
      <c r="T24" s="64"/>
      <c r="U24" s="112">
        <f>SUM(E24:E27,H24:H27,K24:K27,N24:N27,Q24:Q27,T24:T27)</f>
        <v>0</v>
      </c>
    </row>
    <row r="25" spans="1:27" ht="18" customHeight="1" x14ac:dyDescent="0.3">
      <c r="A25" s="123"/>
      <c r="B25" s="110"/>
      <c r="C25" s="65"/>
      <c r="D25" s="66"/>
      <c r="E25" s="67"/>
      <c r="F25" s="66"/>
      <c r="G25" s="66"/>
      <c r="H25" s="67"/>
      <c r="I25" s="84"/>
      <c r="J25" s="84"/>
      <c r="K25" s="67"/>
      <c r="L25" s="66"/>
      <c r="M25" s="66"/>
      <c r="N25" s="67"/>
      <c r="O25" s="91" t="s">
        <v>88</v>
      </c>
      <c r="P25" s="91">
        <v>2</v>
      </c>
      <c r="Q25" s="67"/>
      <c r="R25" s="91" t="s">
        <v>88</v>
      </c>
      <c r="S25" s="91">
        <v>2</v>
      </c>
      <c r="T25" s="92"/>
      <c r="U25" s="113"/>
    </row>
    <row r="26" spans="1:27" ht="18" customHeight="1" x14ac:dyDescent="0.3">
      <c r="A26" s="123"/>
      <c r="B26" s="111"/>
      <c r="C26" s="65"/>
      <c r="D26" s="66"/>
      <c r="E26" s="67"/>
      <c r="F26" s="66"/>
      <c r="G26" s="66"/>
      <c r="H26" s="67"/>
      <c r="I26" s="66"/>
      <c r="J26" s="66"/>
      <c r="K26" s="67"/>
      <c r="L26" s="66"/>
      <c r="M26" s="66"/>
      <c r="N26" s="67"/>
      <c r="O26" s="91" t="s">
        <v>89</v>
      </c>
      <c r="P26" s="91">
        <v>3</v>
      </c>
      <c r="Q26" s="67"/>
      <c r="R26" s="91" t="s">
        <v>89</v>
      </c>
      <c r="S26" s="91">
        <v>3</v>
      </c>
      <c r="T26" s="92"/>
      <c r="U26" s="113"/>
    </row>
    <row r="27" spans="1:27" ht="18" customHeight="1" thickBot="1" x14ac:dyDescent="0.35">
      <c r="A27" s="123"/>
      <c r="B27" s="111"/>
      <c r="C27" s="65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91" t="s">
        <v>90</v>
      </c>
      <c r="P27" s="91">
        <v>4</v>
      </c>
      <c r="Q27" s="67"/>
      <c r="R27" s="91" t="s">
        <v>90</v>
      </c>
      <c r="S27" s="91">
        <v>4</v>
      </c>
      <c r="T27" s="92"/>
      <c r="U27" s="113"/>
    </row>
    <row r="28" spans="1:27" ht="18" customHeight="1" thickTop="1" x14ac:dyDescent="0.3">
      <c r="A28" s="123"/>
      <c r="B28" s="122" t="s">
        <v>105</v>
      </c>
      <c r="C28" s="93" t="s">
        <v>78</v>
      </c>
      <c r="D28" s="60">
        <v>2</v>
      </c>
      <c r="E28" s="61"/>
      <c r="F28" s="105" t="s">
        <v>78</v>
      </c>
      <c r="G28" s="60">
        <v>2</v>
      </c>
      <c r="H28" s="61"/>
      <c r="I28" s="60"/>
      <c r="J28" s="60"/>
      <c r="K28" s="94"/>
      <c r="L28" s="60"/>
      <c r="M28" s="60"/>
      <c r="N28" s="94"/>
      <c r="O28" s="62" t="s">
        <v>86</v>
      </c>
      <c r="P28" s="62">
        <v>1</v>
      </c>
      <c r="Q28" s="61"/>
      <c r="R28" s="62" t="s">
        <v>86</v>
      </c>
      <c r="S28" s="62">
        <v>1</v>
      </c>
      <c r="T28" s="64"/>
      <c r="U28" s="112">
        <f>SUM(E28:E29,H28:H29,K28:K29,N28:N29,Q28:Q29,T28:T29)</f>
        <v>0</v>
      </c>
    </row>
    <row r="29" spans="1:27" ht="18" customHeight="1" thickBot="1" x14ac:dyDescent="0.35">
      <c r="A29" s="123"/>
      <c r="B29" s="150"/>
      <c r="C29" s="95"/>
      <c r="D29" s="96"/>
      <c r="E29" s="76"/>
      <c r="F29" s="97"/>
      <c r="G29" s="96"/>
      <c r="H29" s="76"/>
      <c r="I29" s="66"/>
      <c r="J29" s="66"/>
      <c r="K29" s="76"/>
      <c r="L29" s="66"/>
      <c r="M29" s="66"/>
      <c r="N29" s="76"/>
      <c r="O29" s="91"/>
      <c r="P29" s="91"/>
      <c r="Q29" s="67"/>
      <c r="R29" s="91"/>
      <c r="S29" s="91"/>
      <c r="T29" s="92"/>
      <c r="U29" s="113"/>
    </row>
    <row r="30" spans="1:27" ht="18" customHeight="1" thickTop="1" x14ac:dyDescent="0.3">
      <c r="A30" s="123"/>
      <c r="B30" s="116" t="s">
        <v>103</v>
      </c>
      <c r="C30" s="59" t="s">
        <v>53</v>
      </c>
      <c r="D30" s="60">
        <v>2</v>
      </c>
      <c r="E30" s="61"/>
      <c r="F30" s="98" t="s">
        <v>53</v>
      </c>
      <c r="G30" s="60">
        <v>2</v>
      </c>
      <c r="H30" s="61"/>
      <c r="I30" s="98" t="s">
        <v>53</v>
      </c>
      <c r="J30" s="60">
        <v>2</v>
      </c>
      <c r="K30" s="61"/>
      <c r="L30" s="98" t="s">
        <v>53</v>
      </c>
      <c r="M30" s="60">
        <v>2</v>
      </c>
      <c r="N30" s="61"/>
      <c r="O30" s="62" t="s">
        <v>82</v>
      </c>
      <c r="P30" s="62">
        <v>4</v>
      </c>
      <c r="Q30" s="61"/>
      <c r="R30" s="62" t="s">
        <v>82</v>
      </c>
      <c r="S30" s="62">
        <v>4</v>
      </c>
      <c r="T30" s="64"/>
      <c r="U30" s="112">
        <f>SUM(E30:E33,H30:H33,K30:K33,N30:N33,Q30:Q33,T30:T33)</f>
        <v>0</v>
      </c>
    </row>
    <row r="31" spans="1:27" ht="18" customHeight="1" x14ac:dyDescent="0.3">
      <c r="A31" s="123"/>
      <c r="B31" s="117"/>
      <c r="C31" s="86"/>
      <c r="D31" s="87"/>
      <c r="E31" s="99"/>
      <c r="F31" s="100"/>
      <c r="G31" s="87"/>
      <c r="H31" s="99"/>
      <c r="I31" s="100" t="s">
        <v>54</v>
      </c>
      <c r="J31" s="87">
        <v>1</v>
      </c>
      <c r="K31" s="99"/>
      <c r="L31" s="100" t="s">
        <v>54</v>
      </c>
      <c r="M31" s="87">
        <v>1</v>
      </c>
      <c r="N31" s="99"/>
      <c r="O31" s="80" t="s">
        <v>83</v>
      </c>
      <c r="P31" s="80">
        <v>1</v>
      </c>
      <c r="Q31" s="99"/>
      <c r="R31" s="80" t="s">
        <v>83</v>
      </c>
      <c r="S31" s="80">
        <v>1</v>
      </c>
      <c r="T31" s="101"/>
      <c r="U31" s="113"/>
      <c r="X31" s="9"/>
      <c r="Y31" s="9"/>
      <c r="Z31" s="9"/>
      <c r="AA31" s="9"/>
    </row>
    <row r="32" spans="1:27" ht="18" customHeight="1" x14ac:dyDescent="0.3">
      <c r="A32" s="123"/>
      <c r="B32" s="117"/>
      <c r="C32" s="65"/>
      <c r="D32" s="66"/>
      <c r="E32" s="45"/>
      <c r="F32" s="66"/>
      <c r="G32" s="66"/>
      <c r="H32" s="45"/>
      <c r="I32" s="66" t="s">
        <v>48</v>
      </c>
      <c r="J32" s="102">
        <v>3</v>
      </c>
      <c r="K32" s="103"/>
      <c r="L32" s="66" t="s">
        <v>48</v>
      </c>
      <c r="M32" s="102">
        <v>3</v>
      </c>
      <c r="N32" s="45"/>
      <c r="O32" s="91" t="s">
        <v>84</v>
      </c>
      <c r="P32" s="91">
        <v>1</v>
      </c>
      <c r="Q32" s="67"/>
      <c r="R32" s="91" t="s">
        <v>84</v>
      </c>
      <c r="S32" s="91">
        <v>1</v>
      </c>
      <c r="T32" s="92"/>
      <c r="U32" s="113"/>
      <c r="X32" s="9"/>
      <c r="Y32" s="9"/>
      <c r="Z32" s="9"/>
      <c r="AA32" s="9"/>
    </row>
    <row r="33" spans="1:27" ht="18" customHeight="1" thickBot="1" x14ac:dyDescent="0.35">
      <c r="A33" s="123"/>
      <c r="B33" s="117"/>
      <c r="C33" s="65"/>
      <c r="D33" s="102"/>
      <c r="E33" s="103"/>
      <c r="F33" s="66"/>
      <c r="G33" s="66"/>
      <c r="H33" s="103"/>
      <c r="I33" s="66" t="s">
        <v>55</v>
      </c>
      <c r="J33" s="66">
        <v>1</v>
      </c>
      <c r="K33" s="67"/>
      <c r="L33" s="66" t="s">
        <v>55</v>
      </c>
      <c r="M33" s="66">
        <v>1</v>
      </c>
      <c r="N33" s="103"/>
      <c r="O33" s="91" t="s">
        <v>85</v>
      </c>
      <c r="P33" s="91">
        <v>2</v>
      </c>
      <c r="Q33" s="67"/>
      <c r="R33" s="91" t="s">
        <v>85</v>
      </c>
      <c r="S33" s="91">
        <v>2</v>
      </c>
      <c r="T33" s="92"/>
      <c r="U33" s="113"/>
      <c r="X33" s="9"/>
      <c r="Y33" s="9"/>
      <c r="Z33" s="9"/>
      <c r="AA33" s="9"/>
    </row>
    <row r="34" spans="1:27" ht="18" customHeight="1" thickTop="1" thickBot="1" x14ac:dyDescent="0.35">
      <c r="A34" s="6"/>
      <c r="B34" s="7"/>
      <c r="C34" s="114" t="s">
        <v>23</v>
      </c>
      <c r="D34" s="115"/>
      <c r="E34" s="104">
        <f>SUM(E4:E33)</f>
        <v>0</v>
      </c>
      <c r="F34" s="114" t="s">
        <v>24</v>
      </c>
      <c r="G34" s="115"/>
      <c r="H34" s="104">
        <f>SUM(H4:H33)</f>
        <v>0</v>
      </c>
      <c r="I34" s="114" t="s">
        <v>26</v>
      </c>
      <c r="J34" s="115"/>
      <c r="K34" s="104">
        <f>SUM(K4:K33)</f>
        <v>0</v>
      </c>
      <c r="L34" s="114" t="s">
        <v>25</v>
      </c>
      <c r="M34" s="115"/>
      <c r="N34" s="104">
        <f>SUM(N4:N33)</f>
        <v>0</v>
      </c>
      <c r="O34" s="114" t="s">
        <v>27</v>
      </c>
      <c r="P34" s="115"/>
      <c r="Q34" s="104">
        <f>SUM(Q4:Q33)</f>
        <v>0</v>
      </c>
      <c r="R34" s="114" t="s">
        <v>28</v>
      </c>
      <c r="S34" s="115"/>
      <c r="T34" s="104">
        <f>SUM(T4:T33)</f>
        <v>0</v>
      </c>
      <c r="U34" s="8"/>
      <c r="X34" s="9"/>
      <c r="Y34" s="9"/>
      <c r="Z34" s="9"/>
      <c r="AA34" s="9"/>
    </row>
    <row r="35" spans="1:27" s="9" customFormat="1" ht="20.399999999999999" thickTop="1" x14ac:dyDescent="0.3">
      <c r="A35" s="128" t="s">
        <v>30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</row>
    <row r="36" spans="1:27" s="9" customFormat="1" ht="19.8" x14ac:dyDescent="0.3">
      <c r="A36" s="133" t="s">
        <v>41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</row>
    <row r="37" spans="1:27" s="9" customFormat="1" ht="19.8" x14ac:dyDescent="0.3">
      <c r="B37" s="133" t="s">
        <v>106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</row>
    <row r="38" spans="1:27" s="9" customFormat="1" ht="19.8" customHeight="1" x14ac:dyDescent="0.3">
      <c r="B38" s="134" t="s">
        <v>34</v>
      </c>
      <c r="C38" s="10" t="s">
        <v>8</v>
      </c>
      <c r="D38" s="11" t="s">
        <v>11</v>
      </c>
      <c r="E38" s="11"/>
      <c r="F38" s="11" t="s">
        <v>9</v>
      </c>
      <c r="G38" s="11" t="s">
        <v>11</v>
      </c>
      <c r="H38" s="11"/>
      <c r="I38" s="11" t="s">
        <v>10</v>
      </c>
      <c r="J38" s="11" t="s">
        <v>12</v>
      </c>
      <c r="K38" s="11"/>
      <c r="L38" s="12">
        <v>101</v>
      </c>
      <c r="U38" s="13"/>
    </row>
    <row r="39" spans="1:27" s="9" customFormat="1" ht="19.8" customHeight="1" x14ac:dyDescent="0.3">
      <c r="B39" s="135"/>
      <c r="C39" s="14">
        <f>U4</f>
        <v>0</v>
      </c>
      <c r="D39" s="15" t="s">
        <v>11</v>
      </c>
      <c r="E39" s="15"/>
      <c r="F39" s="15">
        <f>U17</f>
        <v>0</v>
      </c>
      <c r="G39" s="15" t="s">
        <v>11</v>
      </c>
      <c r="H39" s="15"/>
      <c r="I39" s="15">
        <f>U20</f>
        <v>0</v>
      </c>
      <c r="J39" s="15" t="s">
        <v>12</v>
      </c>
      <c r="K39" s="15"/>
      <c r="L39" s="16">
        <f>SUM(C39+F39+I39)</f>
        <v>0</v>
      </c>
      <c r="U39" s="13"/>
    </row>
    <row r="40" spans="1:27" s="9" customFormat="1" ht="22.2" customHeight="1" x14ac:dyDescent="0.3">
      <c r="B40" s="36"/>
      <c r="C40" s="17"/>
      <c r="D40" s="36"/>
      <c r="E40" s="36"/>
      <c r="F40" s="36"/>
      <c r="G40" s="36"/>
      <c r="H40" s="36"/>
      <c r="I40" s="36"/>
      <c r="J40" s="36"/>
      <c r="K40" s="36"/>
      <c r="L40" s="36"/>
      <c r="U40" s="13"/>
    </row>
    <row r="41" spans="1:27" s="9" customFormat="1" ht="19.8" customHeight="1" x14ac:dyDescent="0.3">
      <c r="A41" s="132" t="s">
        <v>46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</row>
    <row r="42" spans="1:27" s="9" customFormat="1" ht="19.8" x14ac:dyDescent="0.3">
      <c r="A42" s="136" t="s">
        <v>32</v>
      </c>
      <c r="B42" s="136"/>
      <c r="C42" s="132" t="s">
        <v>43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</row>
    <row r="43" spans="1:27" s="9" customFormat="1" ht="19.8" customHeight="1" x14ac:dyDescent="0.3">
      <c r="B43" s="130" t="s">
        <v>33</v>
      </c>
      <c r="C43" s="18" t="s">
        <v>9</v>
      </c>
      <c r="D43" s="19"/>
      <c r="E43" s="19" t="s">
        <v>18</v>
      </c>
      <c r="F43" s="19" t="s">
        <v>19</v>
      </c>
      <c r="G43" s="19"/>
      <c r="H43" s="19" t="s">
        <v>18</v>
      </c>
      <c r="I43" s="19" t="s">
        <v>20</v>
      </c>
      <c r="J43" s="19" t="s">
        <v>21</v>
      </c>
      <c r="K43" s="20"/>
      <c r="L43" s="19" t="s">
        <v>14</v>
      </c>
      <c r="M43" s="19" t="s">
        <v>22</v>
      </c>
      <c r="N43" s="20"/>
      <c r="O43" s="21">
        <v>80</v>
      </c>
      <c r="P43" s="22"/>
      <c r="U43" s="13"/>
    </row>
    <row r="44" spans="1:27" s="9" customFormat="1" ht="19.8" x14ac:dyDescent="0.3">
      <c r="B44" s="131"/>
      <c r="C44" s="23">
        <f>SUM(D17:D19,G17:G19,J17:J19,M17:M19,P17:P19,S17:S19)</f>
        <v>26</v>
      </c>
      <c r="D44" s="15"/>
      <c r="E44" s="15" t="s">
        <v>11</v>
      </c>
      <c r="F44" s="15">
        <f>SUM(D20:D23,G20:G23,J20:J23,M20:M23,P20:P23,S20:T23)</f>
        <v>20</v>
      </c>
      <c r="G44" s="15"/>
      <c r="H44" s="15" t="s">
        <v>11</v>
      </c>
      <c r="I44" s="15">
        <v>32</v>
      </c>
      <c r="J44" s="15" t="s">
        <v>21</v>
      </c>
      <c r="K44" s="15"/>
      <c r="L44" s="15">
        <v>6</v>
      </c>
      <c r="M44" s="15" t="s">
        <v>12</v>
      </c>
      <c r="N44" s="15"/>
      <c r="O44" s="24">
        <f>SUM(C44+F44+I44+L44)</f>
        <v>84</v>
      </c>
      <c r="P44" s="36"/>
      <c r="Q44" s="36"/>
      <c r="U44" s="13"/>
    </row>
    <row r="45" spans="1:27" s="9" customFormat="1" ht="22.2" customHeight="1" x14ac:dyDescent="0.3">
      <c r="A45" s="36"/>
      <c r="B45" s="3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36"/>
      <c r="P45" s="36"/>
      <c r="Q45" s="36"/>
      <c r="U45" s="13"/>
    </row>
    <row r="46" spans="1:27" s="9" customFormat="1" ht="22.2" customHeight="1" x14ac:dyDescent="0.3">
      <c r="A46" s="129" t="s">
        <v>35</v>
      </c>
      <c r="B46" s="129"/>
      <c r="C46" s="133" t="s">
        <v>42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</row>
    <row r="47" spans="1:27" s="9" customFormat="1" ht="22.2" customHeight="1" x14ac:dyDescent="0.3">
      <c r="B47" s="137" t="s">
        <v>38</v>
      </c>
      <c r="C47" s="26" t="s">
        <v>9</v>
      </c>
      <c r="D47" s="26" t="s">
        <v>11</v>
      </c>
      <c r="E47" s="26"/>
      <c r="F47" s="26" t="s">
        <v>10</v>
      </c>
      <c r="G47" s="26" t="s">
        <v>11</v>
      </c>
      <c r="H47" s="26"/>
      <c r="I47" s="26" t="s">
        <v>13</v>
      </c>
      <c r="J47" s="26" t="s">
        <v>11</v>
      </c>
      <c r="K47" s="26"/>
      <c r="L47" s="26" t="s">
        <v>14</v>
      </c>
      <c r="M47" s="26" t="s">
        <v>12</v>
      </c>
      <c r="N47" s="26"/>
      <c r="O47" s="27">
        <v>60</v>
      </c>
      <c r="U47" s="13"/>
    </row>
    <row r="48" spans="1:27" s="9" customFormat="1" ht="22.2" customHeight="1" x14ac:dyDescent="0.3">
      <c r="B48" s="138"/>
      <c r="C48" s="15">
        <f>U17</f>
        <v>0</v>
      </c>
      <c r="D48" s="15" t="s">
        <v>11</v>
      </c>
      <c r="E48" s="15"/>
      <c r="F48" s="15">
        <f>U20</f>
        <v>0</v>
      </c>
      <c r="G48" s="15" t="s">
        <v>11</v>
      </c>
      <c r="H48" s="15"/>
      <c r="I48" s="15">
        <f>U24</f>
        <v>0</v>
      </c>
      <c r="J48" s="15" t="s">
        <v>11</v>
      </c>
      <c r="K48" s="15"/>
      <c r="L48" s="15">
        <f>U28</f>
        <v>0</v>
      </c>
      <c r="M48" s="15" t="s">
        <v>12</v>
      </c>
      <c r="N48" s="15"/>
      <c r="O48" s="37">
        <f>C48+F48+I48+L48</f>
        <v>0</v>
      </c>
      <c r="U48" s="13"/>
    </row>
    <row r="49" spans="1:27" s="9" customFormat="1" ht="22.2" customHeight="1" x14ac:dyDescent="0.3">
      <c r="A49" s="36"/>
      <c r="B49" s="3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36"/>
      <c r="P49" s="36"/>
      <c r="Q49" s="36"/>
      <c r="U49" s="13"/>
    </row>
    <row r="50" spans="1:27" s="9" customFormat="1" ht="19.8" x14ac:dyDescent="0.3">
      <c r="A50" s="129" t="s">
        <v>36</v>
      </c>
      <c r="B50" s="129"/>
      <c r="C50" s="133" t="s">
        <v>47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</row>
    <row r="51" spans="1:27" s="9" customFormat="1" ht="19.8" x14ac:dyDescent="0.3">
      <c r="B51" s="139" t="s">
        <v>39</v>
      </c>
      <c r="C51" s="28" t="s">
        <v>10</v>
      </c>
      <c r="D51" s="29" t="s">
        <v>11</v>
      </c>
      <c r="E51" s="29"/>
      <c r="F51" s="29" t="s">
        <v>13</v>
      </c>
      <c r="G51" s="29" t="s">
        <v>12</v>
      </c>
      <c r="H51" s="29"/>
      <c r="I51" s="30">
        <v>45</v>
      </c>
      <c r="U51" s="13"/>
    </row>
    <row r="52" spans="1:27" s="9" customFormat="1" ht="19.8" x14ac:dyDescent="0.3">
      <c r="B52" s="140"/>
      <c r="C52" s="23">
        <f>U20</f>
        <v>0</v>
      </c>
      <c r="D52" s="15" t="s">
        <v>11</v>
      </c>
      <c r="E52" s="15"/>
      <c r="F52" s="15">
        <f>U24</f>
        <v>0</v>
      </c>
      <c r="G52" s="15" t="s">
        <v>12</v>
      </c>
      <c r="H52" s="15"/>
      <c r="I52" s="37">
        <f>C52+F52</f>
        <v>0</v>
      </c>
      <c r="U52" s="13"/>
      <c r="X52" s="32"/>
      <c r="Y52" s="32"/>
      <c r="Z52" s="32"/>
      <c r="AA52" s="32"/>
    </row>
    <row r="53" spans="1:27" s="9" customFormat="1" ht="22.2" customHeight="1" x14ac:dyDescent="0.3">
      <c r="B53" s="36"/>
      <c r="C53" s="36"/>
      <c r="D53" s="36"/>
      <c r="E53" s="36"/>
      <c r="F53" s="36"/>
      <c r="G53" s="36"/>
      <c r="H53" s="36"/>
      <c r="I53" s="36"/>
      <c r="U53" s="13"/>
      <c r="X53" s="33"/>
      <c r="Y53" s="33"/>
      <c r="Z53" s="33"/>
      <c r="AA53" s="33"/>
    </row>
    <row r="54" spans="1:27" s="9" customFormat="1" ht="22.2" x14ac:dyDescent="0.3">
      <c r="A54" s="133" t="s">
        <v>44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X54" s="33"/>
      <c r="Y54" s="33"/>
      <c r="Z54" s="33"/>
      <c r="AA54" s="33"/>
    </row>
    <row r="55" spans="1:27" s="9" customFormat="1" ht="22.2" x14ac:dyDescent="0.3">
      <c r="B55" s="143" t="s">
        <v>31</v>
      </c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X55" s="33"/>
      <c r="Y55" s="33"/>
      <c r="Z55" s="33"/>
      <c r="AA55" s="33"/>
    </row>
    <row r="56" spans="1:27" s="9" customFormat="1" ht="22.2" x14ac:dyDescent="0.3">
      <c r="B56" s="141" t="s">
        <v>40</v>
      </c>
      <c r="C56" s="31" t="s">
        <v>37</v>
      </c>
      <c r="D56" s="38" t="s">
        <v>11</v>
      </c>
      <c r="E56" s="38"/>
      <c r="F56" s="38" t="s">
        <v>9</v>
      </c>
      <c r="G56" s="38" t="s">
        <v>11</v>
      </c>
      <c r="H56" s="38"/>
      <c r="I56" s="38" t="s">
        <v>10</v>
      </c>
      <c r="J56" s="38" t="s">
        <v>11</v>
      </c>
      <c r="K56" s="38"/>
      <c r="L56" s="38" t="s">
        <v>13</v>
      </c>
      <c r="M56" s="38" t="s">
        <v>11</v>
      </c>
      <c r="N56" s="38"/>
      <c r="O56" s="38" t="s">
        <v>14</v>
      </c>
      <c r="P56" s="38" t="s">
        <v>11</v>
      </c>
      <c r="Q56" s="38"/>
      <c r="R56" s="38" t="s">
        <v>15</v>
      </c>
      <c r="S56" s="38" t="s">
        <v>12</v>
      </c>
      <c r="T56" s="146">
        <v>160</v>
      </c>
      <c r="U56" s="147"/>
      <c r="X56" s="33"/>
      <c r="Y56" s="33"/>
      <c r="Z56" s="33"/>
      <c r="AA56" s="33"/>
    </row>
    <row r="57" spans="1:27" s="32" customFormat="1" ht="22.2" x14ac:dyDescent="0.3">
      <c r="A57" s="9"/>
      <c r="B57" s="142"/>
      <c r="C57" s="14">
        <f>U4</f>
        <v>0</v>
      </c>
      <c r="D57" s="15" t="s">
        <v>11</v>
      </c>
      <c r="E57" s="15"/>
      <c r="F57" s="15">
        <f>U17</f>
        <v>0</v>
      </c>
      <c r="G57" s="15" t="s">
        <v>11</v>
      </c>
      <c r="H57" s="15"/>
      <c r="I57" s="15">
        <f>U20</f>
        <v>0</v>
      </c>
      <c r="J57" s="15" t="s">
        <v>11</v>
      </c>
      <c r="K57" s="15"/>
      <c r="L57" s="15">
        <f>U24</f>
        <v>0</v>
      </c>
      <c r="M57" s="15" t="s">
        <v>11</v>
      </c>
      <c r="N57" s="15"/>
      <c r="O57" s="15">
        <f>U28</f>
        <v>0</v>
      </c>
      <c r="P57" s="15" t="s">
        <v>11</v>
      </c>
      <c r="Q57" s="15"/>
      <c r="R57" s="15">
        <f>U30</f>
        <v>0</v>
      </c>
      <c r="S57" s="15" t="s">
        <v>12</v>
      </c>
      <c r="T57" s="144">
        <f>C57+F57+I57+L57+O57+R57</f>
        <v>0</v>
      </c>
      <c r="U57" s="145"/>
      <c r="X57" s="33"/>
      <c r="Y57" s="33"/>
      <c r="Z57" s="33"/>
      <c r="AA57" s="33"/>
    </row>
    <row r="58" spans="1:27" s="33" customFormat="1" ht="22.2" x14ac:dyDescent="0.3">
      <c r="U58" s="34"/>
    </row>
    <row r="59" spans="1:27" s="33" customFormat="1" ht="22.2" x14ac:dyDescent="0.3">
      <c r="U59" s="34"/>
      <c r="X59" s="1"/>
      <c r="Y59" s="1"/>
      <c r="Z59" s="1"/>
      <c r="AA59" s="1"/>
    </row>
    <row r="60" spans="1:27" s="33" customFormat="1" ht="22.2" x14ac:dyDescent="0.3">
      <c r="U60" s="34"/>
      <c r="X60" s="1"/>
      <c r="Y60" s="1"/>
      <c r="Z60" s="1"/>
      <c r="AA60" s="1"/>
    </row>
    <row r="61" spans="1:27" s="33" customFormat="1" ht="22.2" x14ac:dyDescent="0.3">
      <c r="U61" s="34"/>
      <c r="X61" s="1"/>
      <c r="Y61" s="1"/>
      <c r="Z61" s="1"/>
      <c r="AA61" s="1"/>
    </row>
    <row r="62" spans="1:27" s="33" customFormat="1" ht="22.2" x14ac:dyDescent="0.3">
      <c r="U62" s="34"/>
      <c r="X62" s="1"/>
      <c r="Y62" s="1"/>
      <c r="Z62" s="1"/>
      <c r="AA62" s="1"/>
    </row>
    <row r="63" spans="1:27" s="33" customFormat="1" ht="22.2" x14ac:dyDescent="0.3">
      <c r="U63" s="34"/>
      <c r="X63" s="1"/>
      <c r="Y63" s="1"/>
      <c r="Z63" s="1"/>
      <c r="AA63" s="1"/>
    </row>
  </sheetData>
  <sheetProtection algorithmName="SHA-512" hashValue="FBoBbpy6wzSBPpLvU83r6VUd0AHBa/XOu5XDkf2hHYqf66Nl2pIA0tfpWai2mcabLSu8JYhn1Ba++oItnqITtQ==" saltValue="JupFKxkuIX+O6nZqVJax+Q==" spinCount="100000" sheet="1" selectLockedCells="1"/>
  <mergeCells count="49">
    <mergeCell ref="O1:U1"/>
    <mergeCell ref="C2:E2"/>
    <mergeCell ref="F2:H2"/>
    <mergeCell ref="I2:K2"/>
    <mergeCell ref="L2:N2"/>
    <mergeCell ref="O2:Q2"/>
    <mergeCell ref="R2:T2"/>
    <mergeCell ref="U2:U3"/>
    <mergeCell ref="U20:U23"/>
    <mergeCell ref="U24:U27"/>
    <mergeCell ref="B28:B29"/>
    <mergeCell ref="L34:M34"/>
    <mergeCell ref="U4:U16"/>
    <mergeCell ref="U17:U19"/>
    <mergeCell ref="B47:B48"/>
    <mergeCell ref="B51:B52"/>
    <mergeCell ref="B56:B57"/>
    <mergeCell ref="A54:U54"/>
    <mergeCell ref="B55:U55"/>
    <mergeCell ref="A50:B50"/>
    <mergeCell ref="C50:U50"/>
    <mergeCell ref="T57:U57"/>
    <mergeCell ref="T56:U56"/>
    <mergeCell ref="A35:U35"/>
    <mergeCell ref="A46:B46"/>
    <mergeCell ref="B43:B44"/>
    <mergeCell ref="C42:U42"/>
    <mergeCell ref="C46:U46"/>
    <mergeCell ref="A41:U41"/>
    <mergeCell ref="A36:U36"/>
    <mergeCell ref="B38:B39"/>
    <mergeCell ref="A42:B42"/>
    <mergeCell ref="B37:U37"/>
    <mergeCell ref="A2:B2"/>
    <mergeCell ref="B24:B27"/>
    <mergeCell ref="U28:U29"/>
    <mergeCell ref="O34:P34"/>
    <mergeCell ref="B30:B33"/>
    <mergeCell ref="F34:G34"/>
    <mergeCell ref="A3:B3"/>
    <mergeCell ref="A4:A23"/>
    <mergeCell ref="A24:A33"/>
    <mergeCell ref="C34:D34"/>
    <mergeCell ref="R34:S34"/>
    <mergeCell ref="B17:B19"/>
    <mergeCell ref="B20:B23"/>
    <mergeCell ref="U30:U33"/>
    <mergeCell ref="I34:J34"/>
    <mergeCell ref="B4:B16"/>
  </mergeCells>
  <phoneticPr fontId="1" type="noConversion"/>
  <conditionalFormatting sqref="L39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44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2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48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57:U57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0.11811023622047245" right="0.11811023622047245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5-8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2024-08-26T02:57:23Z</cp:lastPrinted>
  <dcterms:created xsi:type="dcterms:W3CDTF">2015-09-01T03:50:19Z</dcterms:created>
  <dcterms:modified xsi:type="dcterms:W3CDTF">2025-08-14T02:19:50Z</dcterms:modified>
</cp:coreProperties>
</file>