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_高三畢業條件\114學年度試算表\"/>
    </mc:Choice>
  </mc:AlternateContent>
  <xr:revisionPtr revIDLastSave="0" documentId="13_ncr:1_{B2FF030C-9C76-4768-9C11-08BCC916820F}" xr6:coauthVersionLast="36" xr6:coauthVersionMax="36" xr10:uidLastSave="{00000000-0000-0000-0000-000000000000}"/>
  <workbookProtection workbookAlgorithmName="SHA-512" workbookHashValue="zptTG64/Jb9W4VJuatLRvEbtMC1rnHmAdGqWsRUZTU7d9fLZm7RqFOqRYNdKI5svWm1rXUqZFfu1he9Vwb6XkQ==" workbookSaltValue="nlHg/hlfO+Ne2VsiT9lMGA==" workbookSpinCount="100000" lockStructure="1"/>
  <bookViews>
    <workbookView xWindow="11508" yWindow="288" windowWidth="11544" windowHeight="8964" xr2:uid="{00000000-000D-0000-FFFF-FFFF00000000}"/>
  </bookViews>
  <sheets>
    <sheet name="13-15班" sheetId="14" r:id="rId1"/>
  </sheets>
  <calcPr calcId="191029"/>
</workbook>
</file>

<file path=xl/calcChain.xml><?xml version="1.0" encoding="utf-8"?>
<calcChain xmlns="http://schemas.openxmlformats.org/spreadsheetml/2006/main">
  <c r="K39" i="14" l="1"/>
  <c r="F49" i="14" l="1"/>
  <c r="C49" i="14"/>
  <c r="U4" i="14"/>
  <c r="C62" i="14" s="1"/>
  <c r="L49" i="14"/>
  <c r="I49" i="14"/>
  <c r="U34" i="14"/>
  <c r="R62" i="14" s="1"/>
  <c r="U32" i="14"/>
  <c r="L53" i="14" s="1"/>
  <c r="U25" i="14"/>
  <c r="I53" i="14" s="1"/>
  <c r="U21" i="14"/>
  <c r="F53" i="14" s="1"/>
  <c r="U18" i="14"/>
  <c r="F62" i="14" s="1"/>
  <c r="T39" i="14"/>
  <c r="Q39" i="14"/>
  <c r="N39" i="14"/>
  <c r="H39" i="14"/>
  <c r="E39" i="14"/>
  <c r="C53" i="14" l="1"/>
  <c r="O53" i="14" s="1"/>
  <c r="F44" i="14"/>
  <c r="C57" i="14"/>
  <c r="I44" i="14"/>
  <c r="F57" i="14"/>
  <c r="L62" i="14"/>
  <c r="O49" i="14"/>
  <c r="I62" i="14"/>
  <c r="O62" i="14"/>
  <c r="C44" i="14"/>
  <c r="L44" i="14" l="1"/>
  <c r="I57" i="14"/>
  <c r="T62" i="14"/>
</calcChain>
</file>

<file path=xl/sharedStrings.xml><?xml version="1.0" encoding="utf-8"?>
<sst xmlns="http://schemas.openxmlformats.org/spreadsheetml/2006/main" count="218" uniqueCount="112">
  <si>
    <t>一下</t>
    <phoneticPr fontId="2" type="noConversion"/>
  </si>
  <si>
    <t>二上</t>
    <phoneticPr fontId="2" type="noConversion"/>
  </si>
  <si>
    <t>二下</t>
    <phoneticPr fontId="2" type="noConversion"/>
  </si>
  <si>
    <t>三上</t>
    <phoneticPr fontId="2" type="noConversion"/>
  </si>
  <si>
    <t>三下</t>
    <phoneticPr fontId="2" type="noConversion"/>
  </si>
  <si>
    <t>科目</t>
    <phoneticPr fontId="2" type="noConversion"/>
  </si>
  <si>
    <t>學分數</t>
    <phoneticPr fontId="2" type="noConversion"/>
  </si>
  <si>
    <t>科目</t>
    <phoneticPr fontId="2" type="noConversion"/>
  </si>
  <si>
    <t>A</t>
    <phoneticPr fontId="1" type="noConversion"/>
  </si>
  <si>
    <t>B</t>
    <phoneticPr fontId="1" type="noConversion"/>
  </si>
  <si>
    <t>C</t>
    <phoneticPr fontId="1" type="noConversion"/>
  </si>
  <si>
    <t>+</t>
    <phoneticPr fontId="1" type="noConversion"/>
  </si>
  <si>
    <t>≧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</si>
  <si>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</si>
  <si>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</si>
  <si>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</si>
  <si>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一上</t>
    <phoneticPr fontId="2" type="noConversion"/>
  </si>
  <si>
    <t>總計實得學分</t>
    <phoneticPr fontId="2" type="noConversion"/>
  </si>
  <si>
    <t>+</t>
    <phoneticPr fontId="1" type="noConversion"/>
  </si>
  <si>
    <t>C</t>
    <phoneticPr fontId="1" type="noConversion"/>
  </si>
  <si>
    <t>D</t>
    <phoneticPr fontId="1" type="noConversion"/>
  </si>
  <si>
    <t>+</t>
    <phoneticPr fontId="1" type="noConversion"/>
  </si>
  <si>
    <t>≧</t>
    <phoneticPr fontId="1" type="noConversion"/>
  </si>
  <si>
    <t>一上實得學分數合計</t>
    <phoneticPr fontId="1" type="noConversion"/>
  </si>
  <si>
    <t>一下實得學分數合計</t>
    <phoneticPr fontId="1" type="noConversion"/>
  </si>
  <si>
    <t>二下實得學分數合計</t>
    <phoneticPr fontId="1" type="noConversion"/>
  </si>
  <si>
    <t>二上實得學分數合計</t>
    <phoneticPr fontId="1" type="noConversion"/>
  </si>
  <si>
    <t>三上實得學分數合計</t>
    <phoneticPr fontId="1" type="noConversion"/>
  </si>
  <si>
    <t>三下實得學分數合計</t>
    <phoneticPr fontId="1" type="noConversion"/>
  </si>
  <si>
    <t>實得
學分數</t>
    <phoneticPr fontId="2" type="noConversion"/>
  </si>
  <si>
    <t>畢業條件:學業成績如完全符合下列各項條件,則達畢業標準取得「學業成績畢業資格」。</t>
    <phoneticPr fontId="2" type="noConversion"/>
  </si>
  <si>
    <t>A+B+C+D+E+F：總學分數至少160學分及格</t>
    <phoneticPr fontId="1" type="noConversion"/>
  </si>
  <si>
    <t>2_1</t>
    <phoneticPr fontId="1" type="noConversion"/>
  </si>
  <si>
    <t>試算2_1</t>
    <phoneticPr fontId="1" type="noConversion"/>
  </si>
  <si>
    <t>試算1.</t>
    <phoneticPr fontId="1" type="noConversion"/>
  </si>
  <si>
    <t>2_2</t>
    <phoneticPr fontId="1" type="noConversion"/>
  </si>
  <si>
    <t>2_3</t>
    <phoneticPr fontId="1" type="noConversion"/>
  </si>
  <si>
    <t>A</t>
    <phoneticPr fontId="1" type="noConversion"/>
  </si>
  <si>
    <t>試算
2_2</t>
    <phoneticPr fontId="1" type="noConversion"/>
  </si>
  <si>
    <t>試算
2_3</t>
    <phoneticPr fontId="1" type="noConversion"/>
  </si>
  <si>
    <t>試算
3.</t>
    <phoneticPr fontId="1" type="noConversion"/>
  </si>
  <si>
    <t>1.部定必修科目均須修習且至少85%及格。</t>
    <phoneticPr fontId="2" type="noConversion"/>
  </si>
  <si>
    <t>B+C+D+E ： 專業及實習科目至少須修習80學分並至少60學分以上及格。</t>
    <phoneticPr fontId="2" type="noConversion"/>
  </si>
  <si>
    <t>B+C+D+E≧80 : 專業及實習科目至少須修習80學分以上。</t>
    <phoneticPr fontId="1" type="noConversion"/>
  </si>
  <si>
    <t>3.畢業學分數：160學分</t>
    <phoneticPr fontId="2" type="noConversion"/>
  </si>
  <si>
    <t>2.專業及實習科目至少須修習80學分並至少60學分以上及格,含實習及格學分數至少45學分以上及格。</t>
    <phoneticPr fontId="1" type="noConversion"/>
  </si>
  <si>
    <t>C+D ： 實習科目及格學分數至少45學分以上及格。</t>
    <phoneticPr fontId="2" type="noConversion"/>
  </si>
  <si>
    <t>數學</t>
    <phoneticPr fontId="1" type="noConversion"/>
  </si>
  <si>
    <t>體育</t>
    <phoneticPr fontId="1" type="noConversion"/>
  </si>
  <si>
    <t>全民國防教育</t>
    <phoneticPr fontId="1" type="noConversion"/>
  </si>
  <si>
    <t>公民與社會</t>
    <phoneticPr fontId="1" type="noConversion"/>
  </si>
  <si>
    <t>數位科技概論</t>
    <phoneticPr fontId="1" type="noConversion"/>
  </si>
  <si>
    <t>會計學</t>
    <phoneticPr fontId="1" type="noConversion"/>
  </si>
  <si>
    <t>英文語法</t>
    <phoneticPr fontId="1" type="noConversion"/>
  </si>
  <si>
    <t>國文精讀</t>
    <phoneticPr fontId="1" type="noConversion"/>
  </si>
  <si>
    <t>數學演習</t>
    <phoneticPr fontId="1" type="noConversion"/>
  </si>
  <si>
    <t>化學</t>
    <phoneticPr fontId="1" type="noConversion"/>
  </si>
  <si>
    <t>國語文</t>
    <phoneticPr fontId="1" type="noConversion"/>
  </si>
  <si>
    <t>英語文</t>
    <phoneticPr fontId="1" type="noConversion"/>
  </si>
  <si>
    <t>數學</t>
    <phoneticPr fontId="1" type="noConversion"/>
  </si>
  <si>
    <t>地理</t>
    <phoneticPr fontId="1" type="noConversion"/>
  </si>
  <si>
    <t>生物</t>
    <phoneticPr fontId="1" type="noConversion"/>
  </si>
  <si>
    <t>生涯規劃</t>
    <phoneticPr fontId="1" type="noConversion"/>
  </si>
  <si>
    <t>健康與謢理</t>
    <phoneticPr fontId="1" type="noConversion"/>
  </si>
  <si>
    <t>體育</t>
    <phoneticPr fontId="1" type="noConversion"/>
  </si>
  <si>
    <t>商業概論</t>
    <phoneticPr fontId="1" type="noConversion"/>
  </si>
  <si>
    <t>會計學</t>
    <phoneticPr fontId="1" type="noConversion"/>
  </si>
  <si>
    <t>經濟學</t>
    <phoneticPr fontId="1" type="noConversion"/>
  </si>
  <si>
    <t>數位科技應用</t>
    <phoneticPr fontId="1" type="noConversion"/>
  </si>
  <si>
    <t>E專業
0</t>
    <phoneticPr fontId="2" type="noConversion"/>
  </si>
  <si>
    <t>程式語言與設計</t>
    <phoneticPr fontId="1" type="noConversion"/>
  </si>
  <si>
    <t>資料庫應用</t>
    <phoneticPr fontId="1" type="noConversion"/>
  </si>
  <si>
    <t>專題實作</t>
    <phoneticPr fontId="1" type="noConversion"/>
  </si>
  <si>
    <t>科學創課</t>
    <phoneticPr fontId="1" type="noConversion"/>
  </si>
  <si>
    <t>C實習
20</t>
    <phoneticPr fontId="1" type="noConversion"/>
  </si>
  <si>
    <t>B專業
26</t>
    <phoneticPr fontId="1" type="noConversion"/>
  </si>
  <si>
    <t>專業+實習全修習86</t>
    <phoneticPr fontId="1" type="noConversion"/>
  </si>
  <si>
    <t>音樂</t>
    <phoneticPr fontId="1" type="noConversion"/>
  </si>
  <si>
    <t>美術</t>
    <phoneticPr fontId="1" type="noConversion"/>
  </si>
  <si>
    <t>體育</t>
    <phoneticPr fontId="1" type="noConversion"/>
  </si>
  <si>
    <t>商業溝通</t>
    <phoneticPr fontId="1" type="noConversion"/>
  </si>
  <si>
    <t>數學統合</t>
    <phoneticPr fontId="1" type="noConversion"/>
  </si>
  <si>
    <t>英文語法</t>
    <phoneticPr fontId="1" type="noConversion"/>
  </si>
  <si>
    <t>國文精讀</t>
    <phoneticPr fontId="1" type="noConversion"/>
  </si>
  <si>
    <t>會計應用</t>
    <phoneticPr fontId="1" type="noConversion"/>
  </si>
  <si>
    <t>雲端商業應用</t>
    <phoneticPr fontId="1" type="noConversion"/>
  </si>
  <si>
    <t>商業經營實務</t>
    <phoneticPr fontId="1" type="noConversion"/>
  </si>
  <si>
    <t>資訊科技</t>
    <phoneticPr fontId="1" type="noConversion"/>
  </si>
  <si>
    <t>會計實習</t>
    <phoneticPr fontId="1" type="noConversion"/>
  </si>
  <si>
    <t>媒體識讀與敘事力探究</t>
    <phoneticPr fontId="1" type="noConversion"/>
  </si>
  <si>
    <t>商業軟體應用</t>
    <phoneticPr fontId="1" type="noConversion"/>
  </si>
  <si>
    <t>數位行銷實作與分析</t>
    <phoneticPr fontId="1" type="noConversion"/>
  </si>
  <si>
    <t>程式語言與設計</t>
    <phoneticPr fontId="1" type="noConversion"/>
  </si>
  <si>
    <t>多媒製作與應用</t>
    <phoneticPr fontId="1" type="noConversion"/>
  </si>
  <si>
    <t>經濟應用</t>
    <phoneticPr fontId="1" type="noConversion"/>
  </si>
  <si>
    <t>經濟應用</t>
    <phoneticPr fontId="1" type="noConversion"/>
  </si>
  <si>
    <t>D實習
40</t>
    <phoneticPr fontId="2" type="noConversion"/>
  </si>
  <si>
    <r>
      <t>課程</t>
    </r>
    <r>
      <rPr>
        <b/>
        <sz val="12"/>
        <color rgb="FFFF0000"/>
        <rFont val="標楷體"/>
        <family val="4"/>
        <charset val="136"/>
      </rPr>
      <t>190</t>
    </r>
    <phoneticPr fontId="1" type="noConversion"/>
  </si>
  <si>
    <t>部定必修總學分數116</t>
    <phoneticPr fontId="2" type="noConversion"/>
  </si>
  <si>
    <t>A一般
70</t>
    <phoneticPr fontId="2" type="noConversion"/>
  </si>
  <si>
    <t>校定74</t>
    <phoneticPr fontId="2" type="noConversion"/>
  </si>
  <si>
    <t>F一般34</t>
    <phoneticPr fontId="1" type="noConversion"/>
  </si>
  <si>
    <r>
      <rPr>
        <sz val="7"/>
        <color rgb="FF363636"/>
        <rFont val="微軟正黑體"/>
        <family val="2"/>
        <charset val="136"/>
      </rPr>
      <t>原住民族語文</t>
    </r>
    <r>
      <rPr>
        <sz val="7"/>
        <color rgb="FF363636"/>
        <rFont val="Lucida Sans"/>
        <family val="2"/>
      </rPr>
      <t>-</t>
    </r>
    <r>
      <rPr>
        <sz val="7"/>
        <color rgb="FF363636"/>
        <rFont val="微軟正黑體"/>
        <family val="2"/>
        <charset val="136"/>
      </rPr>
      <t>排灣語</t>
    </r>
    <phoneticPr fontId="1" type="noConversion"/>
  </si>
  <si>
    <t>原住民族語文-排灣語</t>
  </si>
  <si>
    <t>閩南語文</t>
    <phoneticPr fontId="1" type="noConversion"/>
  </si>
  <si>
    <t>閩南語文</t>
  </si>
  <si>
    <t>客語文</t>
    <phoneticPr fontId="1" type="noConversion"/>
  </si>
  <si>
    <t>客語文</t>
  </si>
  <si>
    <t xml:space="preserve">多媒體實務
</t>
    <phoneticPr fontId="1" type="noConversion"/>
  </si>
  <si>
    <t>A+B+C：至少99學分及格(部定學分數:116*85%)</t>
    <phoneticPr fontId="1" type="noConversion"/>
  </si>
  <si>
    <t>雲端程式設計</t>
    <phoneticPr fontId="1" type="noConversion"/>
  </si>
  <si>
    <t>資料處理科(114應屆畢業適用)114.8.14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</si>
</sst>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標楷體"/>
      <family val="4"/>
      <charset val="136"/>
    </font>
    <font>
      <sz val="16"/>
      <name val="標楷體"/>
      <family val="4"/>
      <charset val="136"/>
    </font>
    <font>
      <b/>
      <u/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b/>
      <sz val="11"/>
      <name val="標楷體"/>
      <family val="4"/>
      <charset val="136"/>
    </font>
    <font>
      <b/>
      <sz val="1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name val="標楷體"/>
      <family val="4"/>
      <charset val="136"/>
    </font>
    <font>
      <sz val="8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7"/>
      <color rgb="FF363636"/>
      <name val="微軟正黑體"/>
      <family val="2"/>
      <charset val="136"/>
    </font>
    <font>
      <sz val="7"/>
      <color rgb="FF363636"/>
      <name val="Lucida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5" fillId="0" borderId="0" xfId="0" applyFont="1" applyFill="1" applyAlignment="1" applyProtection="1">
      <alignment vertical="center" shrinkToFit="1"/>
      <protection locked="0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15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 wrapText="1" shrinkToFi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38" xfId="0" applyFont="1" applyFill="1" applyBorder="1" applyAlignment="1" applyProtection="1">
      <alignment vertical="center" wrapText="1" shrinkToFit="1"/>
      <protection locked="0"/>
    </xf>
    <xf numFmtId="49" fontId="3" fillId="0" borderId="39" xfId="0" applyNumberFormat="1" applyFont="1" applyFill="1" applyBorder="1" applyAlignment="1" applyProtection="1">
      <alignment vertical="center" wrapText="1" shrinkToFit="1"/>
      <protection locked="0"/>
    </xf>
    <xf numFmtId="0" fontId="4" fillId="0" borderId="42" xfId="0" applyFont="1" applyFill="1" applyBorder="1" applyAlignment="1" applyProtection="1">
      <alignment horizontal="right" vertical="center" shrinkToFit="1"/>
      <protection locked="0"/>
    </xf>
    <xf numFmtId="0" fontId="11" fillId="0" borderId="0" xfId="0" applyFont="1" applyFill="1" applyAlignment="1" applyProtection="1">
      <alignment vertical="center" shrinkToFit="1"/>
      <protection locked="0"/>
    </xf>
    <xf numFmtId="0" fontId="10" fillId="4" borderId="13" xfId="0" applyFont="1" applyFill="1" applyBorder="1" applyAlignment="1" applyProtection="1">
      <alignment horizontal="center" vertical="center" shrinkToFit="1"/>
      <protection locked="0"/>
    </xf>
    <xf numFmtId="0" fontId="10" fillId="4" borderId="44" xfId="0" applyFont="1" applyFill="1" applyBorder="1" applyAlignment="1" applyProtection="1">
      <alignment horizontal="center" vertical="center" shrinkToFit="1"/>
      <protection locked="0"/>
    </xf>
    <xf numFmtId="0" fontId="10" fillId="4" borderId="20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 applyProtection="1">
      <alignment horizontal="right" vertical="center" shrinkToFit="1"/>
      <protection locked="0"/>
    </xf>
    <xf numFmtId="176" fontId="10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44" xfId="0" applyFont="1" applyFill="1" applyBorder="1" applyAlignment="1" applyProtection="1">
      <alignment horizontal="center" vertical="center" shrinkToFit="1"/>
      <protection locked="0"/>
    </xf>
    <xf numFmtId="176" fontId="10" fillId="0" borderId="20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0" xfId="0" applyNumberFormat="1" applyFont="1" applyFill="1" applyAlignment="1" applyProtection="1">
      <alignment horizontal="center" vertical="center" shrinkToFit="1"/>
      <protection locked="0"/>
    </xf>
    <xf numFmtId="0" fontId="10" fillId="5" borderId="13" xfId="0" applyFont="1" applyFill="1" applyBorder="1" applyAlignment="1" applyProtection="1">
      <alignment horizontal="center" vertical="center" shrinkToFit="1"/>
      <protection locked="0"/>
    </xf>
    <xf numFmtId="0" fontId="10" fillId="5" borderId="44" xfId="0" applyFont="1" applyFill="1" applyBorder="1" applyAlignment="1" applyProtection="1">
      <alignment horizontal="center" vertical="center" shrinkToFit="1"/>
      <protection locked="0"/>
    </xf>
    <xf numFmtId="0" fontId="11" fillId="5" borderId="44" xfId="0" applyFont="1" applyFill="1" applyBorder="1" applyAlignment="1" applyProtection="1">
      <alignment vertical="center" shrinkToFit="1"/>
      <protection locked="0"/>
    </xf>
    <xf numFmtId="0" fontId="10" fillId="5" borderId="20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 vertical="center" shrinkToFit="1"/>
      <protection locked="0"/>
    </xf>
    <xf numFmtId="0" fontId="10" fillId="6" borderId="20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Alignment="1" applyProtection="1">
      <alignment horizontal="center" vertical="center" shrinkToFit="1"/>
      <protection locked="0"/>
    </xf>
    <xf numFmtId="0" fontId="10" fillId="7" borderId="44" xfId="0" applyFont="1" applyFill="1" applyBorder="1" applyAlignment="1" applyProtection="1">
      <alignment horizontal="center" vertical="center" shrinkToFit="1"/>
      <protection locked="0"/>
    </xf>
    <xf numFmtId="0" fontId="10" fillId="7" borderId="20" xfId="0" applyFont="1" applyFill="1" applyBorder="1" applyAlignment="1" applyProtection="1">
      <alignment horizontal="center" vertical="center" shrinkToFit="1"/>
      <protection locked="0"/>
    </xf>
    <xf numFmtId="0" fontId="10" fillId="8" borderId="13" xfId="0" applyFont="1" applyFill="1" applyBorder="1" applyAlignment="1" applyProtection="1">
      <alignment horizontal="center" vertical="center" shrinkToFit="1"/>
      <protection locked="0"/>
    </xf>
    <xf numFmtId="0" fontId="10" fillId="8" borderId="44" xfId="0" applyFont="1" applyFill="1" applyBorder="1" applyAlignment="1" applyProtection="1">
      <alignment horizontal="center" vertical="center" shrinkToFit="1"/>
      <protection locked="0"/>
    </xf>
    <xf numFmtId="0" fontId="10" fillId="8" borderId="20" xfId="0" applyFont="1" applyFill="1" applyBorder="1" applyAlignment="1" applyProtection="1">
      <alignment horizontal="center" vertical="center" shrinkToFit="1"/>
      <protection locked="0"/>
    </xf>
    <xf numFmtId="0" fontId="10" fillId="9" borderId="13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 applyProtection="1">
      <alignment horizontal="right" vertical="center" shrinkToFit="1"/>
      <protection locked="0"/>
    </xf>
    <xf numFmtId="0" fontId="5" fillId="0" borderId="0" xfId="0" applyFont="1" applyFill="1" applyAlignment="1" applyProtection="1">
      <alignment horizontal="right" vertical="center" shrinkToFit="1"/>
      <protection locked="0"/>
    </xf>
    <xf numFmtId="0" fontId="10" fillId="0" borderId="0" xfId="0" applyFont="1" applyFill="1" applyAlignment="1" applyProtection="1">
      <alignment horizontal="center" vertical="center" shrinkToFit="1"/>
      <protection locked="0"/>
    </xf>
    <xf numFmtId="0" fontId="10" fillId="0" borderId="20" xfId="0" applyFont="1" applyFill="1" applyBorder="1" applyAlignment="1" applyProtection="1">
      <alignment horizontal="center" vertical="center" shrinkToFit="1"/>
      <protection locked="0"/>
    </xf>
    <xf numFmtId="0" fontId="10" fillId="9" borderId="44" xfId="0" applyFont="1" applyFill="1" applyBorder="1" applyAlignment="1" applyProtection="1">
      <alignment horizontal="center" vertical="center" shrinkToFit="1"/>
      <protection locked="0"/>
    </xf>
    <xf numFmtId="0" fontId="15" fillId="0" borderId="11" xfId="0" applyNumberFormat="1" applyFont="1" applyFill="1" applyBorder="1" applyAlignment="1" applyProtection="1">
      <alignment horizontal="center" vertical="center" shrinkToFit="1"/>
    </xf>
    <xf numFmtId="0" fontId="15" fillId="0" borderId="6" xfId="0" applyNumberFormat="1" applyFont="1" applyFill="1" applyBorder="1" applyAlignment="1" applyProtection="1">
      <alignment horizontal="center" vertical="center" shrinkToFit="1"/>
    </xf>
    <xf numFmtId="0" fontId="16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6" xfId="0" applyNumberFormat="1" applyFont="1" applyFill="1" applyBorder="1" applyAlignment="1" applyProtection="1">
      <alignment horizontal="center" vertical="center" shrinkToFit="1"/>
    </xf>
    <xf numFmtId="0" fontId="15" fillId="0" borderId="12" xfId="0" applyNumberFormat="1" applyFont="1" applyFill="1" applyBorder="1" applyAlignment="1" applyProtection="1">
      <alignment horizontal="center" vertical="center" shrinkToFit="1"/>
    </xf>
    <xf numFmtId="0" fontId="15" fillId="0" borderId="1" xfId="0" applyNumberFormat="1" applyFont="1" applyFill="1" applyBorder="1" applyAlignment="1" applyProtection="1">
      <alignment horizontal="center" vertical="center" shrinkToFit="1"/>
    </xf>
    <xf numFmtId="0" fontId="16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" xfId="0" applyNumberFormat="1" applyFont="1" applyFill="1" applyBorder="1" applyAlignment="1" applyProtection="1">
      <alignment horizontal="center" vertical="center" shrinkToFit="1"/>
    </xf>
    <xf numFmtId="0" fontId="16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" xfId="0" applyFont="1" applyFill="1" applyBorder="1" applyAlignment="1" applyProtection="1">
      <alignment vertical="center" shrinkToFit="1"/>
    </xf>
    <xf numFmtId="0" fontId="15" fillId="0" borderId="13" xfId="0" applyNumberFormat="1" applyFont="1" applyFill="1" applyBorder="1" applyAlignment="1" applyProtection="1">
      <alignment horizontal="center" vertical="center" shrinkToFit="1"/>
    </xf>
    <xf numFmtId="0" fontId="16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3" xfId="0" applyNumberFormat="1" applyFont="1" applyFill="1" applyBorder="1" applyAlignment="1" applyProtection="1">
      <alignment horizontal="center" vertical="center" shrinkToFit="1"/>
    </xf>
    <xf numFmtId="0" fontId="15" fillId="0" borderId="1" xfId="0" applyNumberFormat="1" applyFont="1" applyFill="1" applyBorder="1" applyAlignment="1" applyProtection="1">
      <alignment vertical="center" shrinkToFit="1"/>
    </xf>
    <xf numFmtId="0" fontId="15" fillId="0" borderId="14" xfId="0" applyNumberFormat="1" applyFont="1" applyFill="1" applyBorder="1" applyAlignment="1" applyProtection="1">
      <alignment horizontal="center" vertical="center" shrinkToFit="1"/>
    </xf>
    <xf numFmtId="0" fontId="15" fillId="0" borderId="2" xfId="0" applyNumberFormat="1" applyFont="1" applyFill="1" applyBorder="1" applyAlignment="1" applyProtection="1">
      <alignment horizontal="center" vertical="center" shrinkToFit="1"/>
    </xf>
    <xf numFmtId="0" fontId="1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2" xfId="0" applyNumberFormat="1" applyFont="1" applyFill="1" applyBorder="1" applyAlignment="1" applyProtection="1">
      <alignment horizontal="center" vertical="center" shrinkToFit="1"/>
    </xf>
    <xf numFmtId="0" fontId="17" fillId="0" borderId="32" xfId="0" applyNumberFormat="1" applyFont="1" applyFill="1" applyBorder="1" applyAlignment="1" applyProtection="1">
      <alignment horizontal="center" vertical="center" shrinkToFit="1"/>
    </xf>
    <xf numFmtId="0" fontId="16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1" xfId="0" applyFont="1" applyFill="1" applyBorder="1" applyAlignment="1" applyProtection="1">
      <alignment horizontal="center" vertical="center" shrinkToFit="1"/>
    </xf>
    <xf numFmtId="0" fontId="15" fillId="0" borderId="6" xfId="0" applyFont="1" applyFill="1" applyBorder="1" applyAlignment="1" applyProtection="1">
      <alignment horizontal="center" vertical="center" shrinkToFit="1"/>
    </xf>
    <xf numFmtId="0" fontId="16" fillId="2" borderId="6" xfId="0" applyFont="1" applyFill="1" applyBorder="1" applyAlignment="1" applyProtection="1">
      <alignment horizontal="center" vertical="center" shrinkToFit="1"/>
      <protection locked="0"/>
    </xf>
    <xf numFmtId="0" fontId="17" fillId="0" borderId="6" xfId="0" applyFont="1" applyFill="1" applyBorder="1" applyAlignment="1" applyProtection="1">
      <alignment horizontal="center" vertical="center" shrinkToFit="1"/>
    </xf>
    <xf numFmtId="0" fontId="16" fillId="0" borderId="6" xfId="0" applyFont="1" applyFill="1" applyBorder="1" applyAlignment="1" applyProtection="1">
      <alignment horizontal="center" vertical="center" shrinkToFit="1"/>
    </xf>
    <xf numFmtId="0" fontId="17" fillId="0" borderId="26" xfId="0" applyFont="1" applyFill="1" applyBorder="1" applyAlignment="1" applyProtection="1">
      <alignment horizontal="center" vertical="center" shrinkToFit="1"/>
    </xf>
    <xf numFmtId="0" fontId="16" fillId="2" borderId="8" xfId="0" applyFont="1" applyFill="1" applyBorder="1" applyAlignment="1" applyProtection="1">
      <alignment horizontal="center" vertical="center" shrinkToFit="1"/>
      <protection locked="0"/>
    </xf>
    <xf numFmtId="0" fontId="15" fillId="0" borderId="1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6" fillId="2" borderId="1" xfId="0" applyFont="1" applyFill="1" applyBorder="1" applyAlignment="1" applyProtection="1">
      <alignment horizontal="center" vertical="center" shrinkToFit="1"/>
      <protection locked="0"/>
    </xf>
    <xf numFmtId="0" fontId="17" fillId="0" borderId="17" xfId="0" applyFont="1" applyFill="1" applyBorder="1" applyAlignment="1" applyProtection="1">
      <alignment horizontal="center" vertical="center" shrinkToFit="1"/>
    </xf>
    <xf numFmtId="0" fontId="16" fillId="0" borderId="17" xfId="0" applyFont="1" applyFill="1" applyBorder="1" applyAlignment="1" applyProtection="1">
      <alignment horizontal="center" vertical="center" shrinkToFit="1"/>
    </xf>
    <xf numFmtId="0" fontId="17" fillId="0" borderId="35" xfId="0" applyFont="1" applyFill="1" applyBorder="1" applyAlignment="1" applyProtection="1">
      <alignment horizontal="center" vertical="center" shrinkToFit="1"/>
    </xf>
    <xf numFmtId="0" fontId="16" fillId="2" borderId="22" xfId="0" applyFont="1" applyFill="1" applyBorder="1" applyAlignment="1" applyProtection="1">
      <alignment horizontal="center" vertical="center" shrinkToFit="1"/>
      <protection locked="0"/>
    </xf>
    <xf numFmtId="0" fontId="15" fillId="0" borderId="15" xfId="0" applyFont="1" applyFill="1" applyBorder="1" applyAlignment="1" applyProtection="1">
      <alignment horizontal="center" vertical="center" shrinkToFi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16" fillId="2" borderId="3" xfId="0" applyFont="1" applyFill="1" applyBorder="1" applyAlignment="1" applyProtection="1">
      <alignment horizontal="center" vertical="center" shrinkToFit="1"/>
      <protection locked="0"/>
    </xf>
    <xf numFmtId="0" fontId="17" fillId="0" borderId="3" xfId="0" applyFont="1" applyFill="1" applyBorder="1" applyAlignment="1" applyProtection="1">
      <alignment vertical="center" shrinkToFit="1"/>
    </xf>
    <xf numFmtId="0" fontId="16" fillId="0" borderId="3" xfId="0" applyFont="1" applyFill="1" applyBorder="1" applyAlignment="1" applyProtection="1">
      <alignment vertical="center" shrinkToFit="1"/>
    </xf>
    <xf numFmtId="0" fontId="16" fillId="2" borderId="3" xfId="0" applyFont="1" applyFill="1" applyBorder="1" applyAlignment="1" applyProtection="1">
      <alignment vertical="center" shrinkToFit="1"/>
      <protection locked="0"/>
    </xf>
    <xf numFmtId="0" fontId="17" fillId="0" borderId="3" xfId="0" applyFont="1" applyFill="1" applyBorder="1" applyAlignment="1" applyProtection="1">
      <alignment horizontal="center" vertical="center" shrinkToFit="1"/>
    </xf>
    <xf numFmtId="0" fontId="17" fillId="0" borderId="36" xfId="0" applyFont="1" applyFill="1" applyBorder="1" applyAlignment="1" applyProtection="1">
      <alignment horizontal="center" vertical="center" shrinkToFit="1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5" fillId="0" borderId="19" xfId="0" applyFont="1" applyFill="1" applyBorder="1" applyAlignment="1" applyProtection="1">
      <alignment horizontal="center" vertical="center" shrinkToFit="1"/>
    </xf>
    <xf numFmtId="0" fontId="17" fillId="0" borderId="9" xfId="0" applyFont="1" applyFill="1" applyBorder="1" applyAlignment="1" applyProtection="1">
      <alignment horizontal="center" vertical="center" shrinkToFit="1"/>
    </xf>
    <xf numFmtId="0" fontId="15" fillId="0" borderId="16" xfId="0" applyFont="1" applyFill="1" applyBorder="1" applyAlignment="1" applyProtection="1">
      <alignment horizontal="center" vertical="center" shrinkToFit="1"/>
    </xf>
    <xf numFmtId="0" fontId="15" fillId="0" borderId="17" xfId="0" applyFont="1" applyFill="1" applyBorder="1" applyAlignment="1" applyProtection="1">
      <alignment horizontal="center" vertical="center" shrinkToFit="1"/>
    </xf>
    <xf numFmtId="0" fontId="16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8" xfId="0" applyFont="1" applyFill="1" applyBorder="1" applyAlignment="1" applyProtection="1">
      <alignment horizontal="center" vertical="center" shrinkToFit="1"/>
    </xf>
    <xf numFmtId="0" fontId="15" fillId="0" borderId="2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17" fillId="0" borderId="13" xfId="0" applyFont="1" applyFill="1" applyBorder="1" applyAlignment="1" applyProtection="1">
      <alignment horizontal="center" vertical="center" shrinkToFit="1"/>
    </xf>
    <xf numFmtId="0" fontId="15" fillId="0" borderId="11" xfId="0" applyFont="1" applyFill="1" applyBorder="1" applyAlignment="1" applyProtection="1">
      <alignment vertical="center" shrinkToFit="1"/>
    </xf>
    <xf numFmtId="0" fontId="15" fillId="0" borderId="6" xfId="0" applyFont="1" applyFill="1" applyBorder="1" applyAlignment="1" applyProtection="1">
      <alignment vertical="center" shrinkToFit="1"/>
    </xf>
    <xf numFmtId="0" fontId="16" fillId="2" borderId="6" xfId="0" applyFont="1" applyFill="1" applyBorder="1" applyAlignment="1" applyProtection="1">
      <alignment vertical="center" shrinkToFit="1"/>
      <protection locked="0"/>
    </xf>
    <xf numFmtId="0" fontId="15" fillId="0" borderId="19" xfId="0" applyFont="1" applyFill="1" applyBorder="1" applyAlignment="1" applyProtection="1">
      <alignment vertical="center" shrinkToFit="1"/>
    </xf>
    <xf numFmtId="0" fontId="15" fillId="0" borderId="12" xfId="0" applyFont="1" applyFill="1" applyBorder="1" applyAlignment="1" applyProtection="1">
      <alignment vertical="center" shrinkToFit="1"/>
    </xf>
    <xf numFmtId="0" fontId="15" fillId="0" borderId="1" xfId="0" applyFont="1" applyFill="1" applyBorder="1" applyAlignment="1" applyProtection="1">
      <alignment vertical="center" shrinkToFit="1"/>
    </xf>
    <xf numFmtId="0" fontId="15" fillId="0" borderId="20" xfId="0" applyFont="1" applyFill="1" applyBorder="1" applyAlignment="1" applyProtection="1">
      <alignment vertical="center" shrinkToFit="1"/>
    </xf>
    <xf numFmtId="0" fontId="15" fillId="0" borderId="9" xfId="0" applyFont="1" applyFill="1" applyBorder="1" applyAlignment="1" applyProtection="1">
      <alignment horizontal="center" vertical="center" shrinkToFit="1"/>
    </xf>
    <xf numFmtId="0" fontId="16" fillId="2" borderId="9" xfId="0" applyFont="1" applyFill="1" applyBorder="1" applyAlignment="1" applyProtection="1">
      <alignment horizontal="center" vertical="center" shrinkToFit="1"/>
      <protection locked="0"/>
    </xf>
    <xf numFmtId="0" fontId="15" fillId="0" borderId="21" xfId="0" applyFont="1" applyFill="1" applyBorder="1" applyAlignment="1" applyProtection="1">
      <alignment horizontal="center" vertical="center" shrinkToFit="1"/>
    </xf>
    <xf numFmtId="0" fontId="15" fillId="0" borderId="20" xfId="0" applyFont="1" applyFill="1" applyBorder="1" applyAlignment="1" applyProtection="1">
      <alignment horizontal="center" vertical="center" shrinkToFit="1"/>
    </xf>
    <xf numFmtId="0" fontId="15" fillId="0" borderId="13" xfId="0" applyFont="1" applyFill="1" applyBorder="1" applyAlignment="1" applyProtection="1">
      <alignment horizontal="center" vertical="center" shrinkToFit="1"/>
    </xf>
    <xf numFmtId="0" fontId="16" fillId="2" borderId="13" xfId="0" applyFont="1" applyFill="1" applyBorder="1" applyAlignment="1" applyProtection="1">
      <alignment horizontal="center" vertical="center" shrinkToFit="1"/>
      <protection locked="0"/>
    </xf>
    <xf numFmtId="0" fontId="17" fillId="0" borderId="39" xfId="0" applyFont="1" applyFill="1" applyBorder="1" applyAlignment="1" applyProtection="1">
      <alignment horizontal="center" vertical="center" shrinkToFit="1"/>
      <protection locked="0"/>
    </xf>
    <xf numFmtId="0" fontId="16" fillId="0" borderId="1" xfId="0" applyFont="1" applyFill="1" applyBorder="1" applyAlignment="1" applyProtection="1">
      <alignment horizontal="center" vertical="center" shrinkToFit="1"/>
    </xf>
    <xf numFmtId="0" fontId="18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0" fontId="16" fillId="2" borderId="10" xfId="0" applyFont="1" applyFill="1" applyBorder="1" applyAlignment="1" applyProtection="1">
      <alignment horizontal="center" vertical="center" shrinkToFit="1"/>
      <protection locked="0"/>
    </xf>
    <xf numFmtId="0" fontId="16" fillId="2" borderId="4" xfId="0" applyFont="1" applyFill="1" applyBorder="1" applyAlignment="1" applyProtection="1">
      <alignment vertical="center" shrinkToFit="1"/>
      <protection locked="0"/>
    </xf>
    <xf numFmtId="0" fontId="19" fillId="0" borderId="19" xfId="0" applyFont="1" applyFill="1" applyBorder="1" applyAlignment="1" applyProtection="1">
      <alignment horizontal="left" vertical="center" wrapText="1"/>
    </xf>
    <xf numFmtId="0" fontId="16" fillId="2" borderId="17" xfId="0" applyFont="1" applyFill="1" applyBorder="1" applyAlignment="1" applyProtection="1">
      <alignment horizontal="center" vertical="center" shrinkToFit="1"/>
      <protection locked="0"/>
    </xf>
    <xf numFmtId="0" fontId="16" fillId="2" borderId="1" xfId="0" applyFont="1" applyFill="1" applyBorder="1" applyAlignment="1" applyProtection="1">
      <alignment vertical="center" shrinkToFit="1"/>
      <protection locked="0"/>
    </xf>
    <xf numFmtId="0" fontId="5" fillId="0" borderId="0" xfId="0" applyFont="1" applyFill="1" applyAlignment="1" applyProtection="1">
      <alignment horizontal="center" vertical="center" shrinkToFit="1"/>
      <protection locked="0"/>
    </xf>
    <xf numFmtId="0" fontId="5" fillId="0" borderId="23" xfId="0" applyFont="1" applyFill="1" applyBorder="1" applyAlignment="1" applyProtection="1">
      <alignment horizontal="right" vertical="center" shrinkToFit="1"/>
      <protection locked="0"/>
    </xf>
    <xf numFmtId="0" fontId="13" fillId="0" borderId="11" xfId="0" applyFont="1" applyFill="1" applyBorder="1" applyAlignment="1" applyProtection="1">
      <alignment horizontal="center" vertical="center" shrinkToFit="1"/>
      <protection locked="0"/>
    </xf>
    <xf numFmtId="0" fontId="13" fillId="0" borderId="19" xfId="0" applyFont="1" applyFill="1" applyBorder="1" applyAlignment="1" applyProtection="1">
      <alignment horizontal="center" vertical="center" shrinkToFit="1"/>
      <protection locked="0"/>
    </xf>
    <xf numFmtId="0" fontId="13" fillId="0" borderId="6" xfId="0" applyFont="1" applyFill="1" applyBorder="1" applyAlignment="1" applyProtection="1">
      <alignment horizontal="center" vertical="center" shrinkToFit="1"/>
      <protection locked="0"/>
    </xf>
    <xf numFmtId="0" fontId="13" fillId="0" borderId="26" xfId="0" applyFont="1" applyFill="1" applyBorder="1" applyAlignment="1" applyProtection="1">
      <alignment horizontal="center" vertical="center" shrinkToFit="1"/>
      <protection locked="0"/>
    </xf>
    <xf numFmtId="0" fontId="13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Fill="1" applyBorder="1" applyAlignment="1" applyProtection="1">
      <alignment horizontal="center" vertical="center" wrapText="1" shrinkToFit="1"/>
      <protection locked="0"/>
    </xf>
    <xf numFmtId="0" fontId="6" fillId="0" borderId="30" xfId="0" applyFont="1" applyFill="1" applyBorder="1" applyAlignment="1" applyProtection="1">
      <alignment horizontal="center" vertical="center" wrapText="1" shrinkToFit="1"/>
      <protection locked="0"/>
    </xf>
    <xf numFmtId="0" fontId="6" fillId="0" borderId="24" xfId="0" applyFont="1" applyFill="1" applyBorder="1" applyAlignment="1" applyProtection="1">
      <alignment horizontal="center" vertical="center" shrinkToFit="1"/>
      <protection locked="0"/>
    </xf>
    <xf numFmtId="0" fontId="6" fillId="0" borderId="25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horizontal="left" vertical="center" wrapText="1"/>
      <protection locked="0"/>
    </xf>
    <xf numFmtId="0" fontId="17" fillId="0" borderId="40" xfId="0" applyFont="1" applyFill="1" applyBorder="1" applyAlignment="1" applyProtection="1">
      <alignment horizontal="center" vertical="center" shrinkToFit="1"/>
      <protection locked="0"/>
    </xf>
    <xf numFmtId="0" fontId="17" fillId="0" borderId="41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12" fillId="0" borderId="28" xfId="0" applyFont="1" applyFill="1" applyBorder="1" applyAlignment="1" applyProtection="1">
      <alignment horizontal="center" vertical="center" wrapText="1" shrinkToFit="1"/>
      <protection locked="0"/>
    </xf>
    <xf numFmtId="0" fontId="12" fillId="0" borderId="29" xfId="0" applyFont="1" applyFill="1" applyBorder="1" applyAlignment="1" applyProtection="1">
      <alignment horizontal="center" vertical="center" wrapText="1" shrinkToFit="1"/>
      <protection locked="0"/>
    </xf>
    <xf numFmtId="0" fontId="3" fillId="3" borderId="27" xfId="0" applyFont="1" applyFill="1" applyBorder="1" applyAlignment="1" applyProtection="1">
      <alignment horizontal="center" vertical="center" wrapText="1"/>
      <protection locked="0"/>
    </xf>
    <xf numFmtId="0" fontId="3" fillId="3" borderId="31" xfId="0" applyFont="1" applyFill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Fill="1" applyBorder="1" applyAlignment="1" applyProtection="1">
      <alignment horizontal="center" vertical="center" wrapText="1" shrinkToFit="1"/>
      <protection locked="0"/>
    </xf>
    <xf numFmtId="0" fontId="3" fillId="0" borderId="31" xfId="0" applyFont="1" applyFill="1" applyBorder="1" applyAlignment="1" applyProtection="1">
      <alignment horizontal="center" vertical="center" wrapText="1" shrinkToFit="1"/>
      <protection locked="0"/>
    </xf>
    <xf numFmtId="0" fontId="6" fillId="4" borderId="2" xfId="0" applyFont="1" applyFill="1" applyBorder="1" applyAlignment="1" applyProtection="1">
      <alignment horizontal="center" vertical="center" wrapText="1" shrinkToFit="1"/>
      <protection locked="0"/>
    </xf>
    <xf numFmtId="0" fontId="6" fillId="4" borderId="9" xfId="0" applyFont="1" applyFill="1" applyBorder="1" applyAlignment="1" applyProtection="1">
      <alignment horizontal="center" vertical="center" wrapText="1" shrinkToFit="1"/>
      <protection locked="0"/>
    </xf>
    <xf numFmtId="0" fontId="4" fillId="3" borderId="27" xfId="0" applyFont="1" applyFill="1" applyBorder="1" applyAlignment="1" applyProtection="1">
      <alignment horizontal="center" vertical="center" shrinkToFit="1"/>
      <protection locked="0"/>
    </xf>
    <xf numFmtId="0" fontId="4" fillId="3" borderId="46" xfId="0" applyFont="1" applyFill="1" applyBorder="1" applyAlignment="1" applyProtection="1">
      <alignment horizontal="center" vertical="center" shrinkToFit="1"/>
      <protection locked="0"/>
    </xf>
    <xf numFmtId="0" fontId="4" fillId="3" borderId="30" xfId="0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Fill="1" applyBorder="1" applyAlignment="1" applyProtection="1">
      <alignment horizontal="center" vertical="center" shrinkToFit="1"/>
      <protection locked="0"/>
    </xf>
    <xf numFmtId="0" fontId="4" fillId="0" borderId="31" xfId="0" applyFont="1" applyFill="1" applyBorder="1" applyAlignment="1" applyProtection="1">
      <alignment horizontal="center" vertical="center" shrinkToFit="1"/>
      <protection locked="0"/>
    </xf>
    <xf numFmtId="0" fontId="3" fillId="0" borderId="31" xfId="0" applyFont="1" applyFill="1" applyBorder="1" applyAlignment="1" applyProtection="1">
      <alignment horizontal="center" vertical="center" shrinkToFit="1"/>
      <protection locked="0"/>
    </xf>
    <xf numFmtId="0" fontId="4" fillId="3" borderId="31" xfId="0" applyFont="1" applyFill="1" applyBorder="1" applyAlignment="1" applyProtection="1">
      <alignment horizontal="center" vertical="center" shrinkToFit="1"/>
      <protection locked="0"/>
    </xf>
    <xf numFmtId="0" fontId="3" fillId="3" borderId="27" xfId="0" applyFont="1" applyFill="1" applyBorder="1" applyAlignment="1" applyProtection="1">
      <alignment horizontal="center" vertical="center" wrapText="1" shrinkToFit="1"/>
      <protection locked="0"/>
    </xf>
    <xf numFmtId="0" fontId="3" fillId="3" borderId="31" xfId="0" applyFont="1" applyFill="1" applyBorder="1" applyAlignment="1" applyProtection="1">
      <alignment horizontal="center" vertical="center" wrapText="1" shrinkToFit="1"/>
      <protection locked="0"/>
    </xf>
    <xf numFmtId="0" fontId="3" fillId="3" borderId="30" xfId="0" applyFont="1" applyFill="1" applyBorder="1" applyAlignment="1" applyProtection="1">
      <alignment horizontal="center" vertical="center" wrapText="1" shrinkToFit="1"/>
      <protection locked="0"/>
    </xf>
    <xf numFmtId="0" fontId="3" fillId="0" borderId="33" xfId="0" applyFont="1" applyFill="1" applyBorder="1" applyAlignment="1" applyProtection="1">
      <alignment horizontal="center" vertical="center" wrapText="1" shrinkToFit="1"/>
      <protection locked="0"/>
    </xf>
    <xf numFmtId="0" fontId="3" fillId="0" borderId="34" xfId="0" applyFont="1" applyFill="1" applyBorder="1" applyAlignment="1" applyProtection="1">
      <alignment horizontal="center" vertical="center" shrinkToFit="1"/>
      <protection locked="0"/>
    </xf>
    <xf numFmtId="0" fontId="3" fillId="0" borderId="37" xfId="0" applyFont="1" applyFill="1" applyBorder="1" applyAlignment="1" applyProtection="1">
      <alignment horizontal="center" vertical="center" shrinkToFit="1"/>
      <protection locked="0"/>
    </xf>
    <xf numFmtId="0" fontId="3" fillId="3" borderId="31" xfId="0" applyFont="1" applyFill="1" applyBorder="1" applyAlignment="1" applyProtection="1">
      <alignment horizontal="center" vertical="center" shrinkToFit="1"/>
      <protection locked="0"/>
    </xf>
    <xf numFmtId="0" fontId="9" fillId="0" borderId="43" xfId="0" applyFont="1" applyFill="1" applyBorder="1" applyAlignment="1" applyProtection="1">
      <alignment horizontal="left" vertical="center" shrinkToFit="1"/>
      <protection locked="0"/>
    </xf>
    <xf numFmtId="49" fontId="3" fillId="0" borderId="27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31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 applyProtection="1">
      <alignment horizontal="center" vertical="center" wrapText="1" shrinkToFit="1"/>
      <protection locked="0"/>
    </xf>
    <xf numFmtId="0" fontId="10" fillId="7" borderId="9" xfId="0" applyFont="1" applyFill="1" applyBorder="1" applyAlignment="1" applyProtection="1">
      <alignment horizontal="center" vertical="center" shrinkToFit="1"/>
      <protection locked="0"/>
    </xf>
    <xf numFmtId="0" fontId="10" fillId="8" borderId="2" xfId="0" applyFont="1" applyFill="1" applyBorder="1" applyAlignment="1" applyProtection="1">
      <alignment horizontal="center" vertical="center" wrapText="1" shrinkToFit="1"/>
      <protection locked="0"/>
    </xf>
    <xf numFmtId="0" fontId="10" fillId="8" borderId="9" xfId="0" applyFont="1" applyFill="1" applyBorder="1" applyAlignment="1" applyProtection="1">
      <alignment horizontal="center" vertical="center" shrinkToFit="1"/>
      <protection locked="0"/>
    </xf>
    <xf numFmtId="0" fontId="10" fillId="9" borderId="2" xfId="0" applyFont="1" applyFill="1" applyBorder="1" applyAlignment="1" applyProtection="1">
      <alignment horizontal="center" vertical="center" wrapText="1" shrinkToFit="1"/>
      <protection locked="0"/>
    </xf>
    <xf numFmtId="0" fontId="10" fillId="9" borderId="9" xfId="0" applyFont="1" applyFill="1" applyBorder="1" applyAlignment="1" applyProtection="1">
      <alignment horizontal="center" vertical="center" shrinkToFit="1"/>
      <protection locked="0"/>
    </xf>
    <xf numFmtId="0" fontId="10" fillId="0" borderId="45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center" vertical="center" shrinkToFit="1"/>
      <protection locked="0"/>
    </xf>
    <xf numFmtId="176" fontId="10" fillId="0" borderId="44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0" xfId="0" applyFont="1" applyFill="1" applyBorder="1" applyAlignment="1" applyProtection="1">
      <alignment horizontal="center" vertical="center" shrinkToFit="1"/>
      <protection locked="0"/>
    </xf>
    <xf numFmtId="0" fontId="10" fillId="9" borderId="44" xfId="0" applyFont="1" applyFill="1" applyBorder="1" applyAlignment="1" applyProtection="1">
      <alignment horizontal="center" vertical="center" shrinkToFit="1"/>
      <protection locked="0"/>
    </xf>
    <xf numFmtId="0" fontId="10" fillId="9" borderId="20" xfId="0" applyFont="1" applyFill="1" applyBorder="1" applyAlignment="1" applyProtection="1">
      <alignment horizontal="center" vertical="center" shrinkToFit="1"/>
      <protection locked="0"/>
    </xf>
    <xf numFmtId="0" fontId="6" fillId="5" borderId="2" xfId="0" applyFont="1" applyFill="1" applyBorder="1" applyAlignment="1" applyProtection="1">
      <alignment horizontal="center" vertical="center" wrapText="1" shrinkToFit="1"/>
      <protection locked="0"/>
    </xf>
    <xf numFmtId="0" fontId="6" fillId="5" borderId="9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68"/>
  <sheetViews>
    <sheetView tabSelected="1" topLeftCell="A58" zoomScale="110" zoomScaleNormal="110" workbookViewId="0">
      <selection activeCell="O1" sqref="O1:U1"/>
    </sheetView>
  </sheetViews>
  <sheetFormatPr defaultColWidth="9" defaultRowHeight="16.2" x14ac:dyDescent="0.3"/>
  <cols>
    <col min="1" max="1" width="4.6640625" style="1" customWidth="1"/>
    <col min="2" max="2" width="6.88671875" style="1" customWidth="1"/>
    <col min="3" max="3" width="11.88671875" style="1" customWidth="1"/>
    <col min="4" max="4" width="3.21875" style="1" customWidth="1"/>
    <col min="5" max="5" width="4.6640625" style="1" customWidth="1"/>
    <col min="6" max="6" width="12" style="1" customWidth="1"/>
    <col min="7" max="7" width="3.21875" style="1" customWidth="1"/>
    <col min="8" max="8" width="4.6640625" style="1" customWidth="1"/>
    <col min="9" max="9" width="13" style="1" customWidth="1"/>
    <col min="10" max="10" width="3.21875" style="1" customWidth="1"/>
    <col min="11" max="11" width="4.6640625" style="1" customWidth="1"/>
    <col min="12" max="12" width="13" style="1" customWidth="1"/>
    <col min="13" max="13" width="3.21875" style="1" customWidth="1"/>
    <col min="14" max="14" width="4.6640625" style="1" customWidth="1"/>
    <col min="15" max="15" width="11.88671875" style="1" customWidth="1"/>
    <col min="16" max="16" width="3.21875" style="1" customWidth="1"/>
    <col min="17" max="17" width="4.6640625" style="1" customWidth="1"/>
    <col min="18" max="18" width="11.88671875" style="1" customWidth="1"/>
    <col min="19" max="19" width="3.21875" style="1" customWidth="1"/>
    <col min="20" max="20" width="4.6640625" style="1" customWidth="1"/>
    <col min="21" max="21" width="5.5546875" style="35" customWidth="1"/>
    <col min="22" max="16384" width="9" style="1"/>
  </cols>
  <sheetData>
    <row r="1" spans="1:21" ht="16.8" thickBot="1" x14ac:dyDescent="0.3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5" t="s">
        <v>111</v>
      </c>
      <c r="P1" s="115"/>
      <c r="Q1" s="115"/>
      <c r="R1" s="115"/>
      <c r="S1" s="115"/>
      <c r="T1" s="115"/>
      <c r="U1" s="115"/>
    </row>
    <row r="2" spans="1:21" ht="16.8" customHeight="1" thickTop="1" x14ac:dyDescent="0.3">
      <c r="A2" s="123" t="s">
        <v>97</v>
      </c>
      <c r="B2" s="124"/>
      <c r="C2" s="116" t="s">
        <v>16</v>
      </c>
      <c r="D2" s="117"/>
      <c r="E2" s="118"/>
      <c r="F2" s="118" t="s">
        <v>0</v>
      </c>
      <c r="G2" s="118"/>
      <c r="H2" s="118"/>
      <c r="I2" s="118" t="s">
        <v>1</v>
      </c>
      <c r="J2" s="118"/>
      <c r="K2" s="118"/>
      <c r="L2" s="118" t="s">
        <v>2</v>
      </c>
      <c r="M2" s="118"/>
      <c r="N2" s="118"/>
      <c r="O2" s="118" t="s">
        <v>3</v>
      </c>
      <c r="P2" s="118"/>
      <c r="Q2" s="118"/>
      <c r="R2" s="118" t="s">
        <v>4</v>
      </c>
      <c r="S2" s="119"/>
      <c r="T2" s="120"/>
      <c r="U2" s="121" t="s">
        <v>17</v>
      </c>
    </row>
    <row r="3" spans="1:21" ht="42" customHeight="1" thickBot="1" x14ac:dyDescent="0.35">
      <c r="A3" s="129" t="s">
        <v>76</v>
      </c>
      <c r="B3" s="130"/>
      <c r="C3" s="3" t="s">
        <v>5</v>
      </c>
      <c r="D3" s="4" t="s">
        <v>6</v>
      </c>
      <c r="E3" s="4" t="s">
        <v>29</v>
      </c>
      <c r="F3" s="5" t="s">
        <v>7</v>
      </c>
      <c r="G3" s="4" t="s">
        <v>6</v>
      </c>
      <c r="H3" s="4" t="s">
        <v>29</v>
      </c>
      <c r="I3" s="5" t="s">
        <v>7</v>
      </c>
      <c r="J3" s="4" t="s">
        <v>6</v>
      </c>
      <c r="K3" s="4" t="s">
        <v>29</v>
      </c>
      <c r="L3" s="5" t="s">
        <v>7</v>
      </c>
      <c r="M3" s="4" t="s">
        <v>6</v>
      </c>
      <c r="N3" s="4" t="s">
        <v>29</v>
      </c>
      <c r="O3" s="5" t="s">
        <v>7</v>
      </c>
      <c r="P3" s="4" t="s">
        <v>6</v>
      </c>
      <c r="Q3" s="4" t="s">
        <v>29</v>
      </c>
      <c r="R3" s="5" t="s">
        <v>7</v>
      </c>
      <c r="S3" s="4" t="s">
        <v>6</v>
      </c>
      <c r="T3" s="4" t="s">
        <v>29</v>
      </c>
      <c r="U3" s="122"/>
    </row>
    <row r="4" spans="1:21" ht="18" customHeight="1" thickTop="1" x14ac:dyDescent="0.3">
      <c r="A4" s="131" t="s">
        <v>98</v>
      </c>
      <c r="B4" s="145" t="s">
        <v>99</v>
      </c>
      <c r="C4" s="39" t="s">
        <v>57</v>
      </c>
      <c r="D4" s="40">
        <v>3</v>
      </c>
      <c r="E4" s="41"/>
      <c r="F4" s="40" t="s">
        <v>57</v>
      </c>
      <c r="G4" s="40">
        <v>3</v>
      </c>
      <c r="H4" s="41"/>
      <c r="I4" s="40" t="s">
        <v>57</v>
      </c>
      <c r="J4" s="40">
        <v>3</v>
      </c>
      <c r="K4" s="41"/>
      <c r="L4" s="40" t="s">
        <v>57</v>
      </c>
      <c r="M4" s="40">
        <v>3</v>
      </c>
      <c r="N4" s="41"/>
      <c r="O4" s="40" t="s">
        <v>57</v>
      </c>
      <c r="P4" s="42">
        <v>2</v>
      </c>
      <c r="Q4" s="41"/>
      <c r="R4" s="40" t="s">
        <v>57</v>
      </c>
      <c r="S4" s="42">
        <v>2</v>
      </c>
      <c r="T4" s="41"/>
      <c r="U4" s="138">
        <f>SUM(E4:E17,H4:H17,K4:K17,N4:N17,Q4:Q17,T4:T17)</f>
        <v>0</v>
      </c>
    </row>
    <row r="5" spans="1:21" ht="18" customHeight="1" x14ac:dyDescent="0.3">
      <c r="A5" s="132"/>
      <c r="B5" s="151"/>
      <c r="C5" s="43" t="s">
        <v>58</v>
      </c>
      <c r="D5" s="44">
        <v>2</v>
      </c>
      <c r="E5" s="45"/>
      <c r="F5" s="44" t="s">
        <v>58</v>
      </c>
      <c r="G5" s="44">
        <v>2</v>
      </c>
      <c r="H5" s="45"/>
      <c r="I5" s="44" t="s">
        <v>58</v>
      </c>
      <c r="J5" s="44">
        <v>2</v>
      </c>
      <c r="K5" s="45"/>
      <c r="L5" s="44" t="s">
        <v>58</v>
      </c>
      <c r="M5" s="44">
        <v>2</v>
      </c>
      <c r="N5" s="45"/>
      <c r="O5" s="44" t="s">
        <v>58</v>
      </c>
      <c r="P5" s="46">
        <v>2</v>
      </c>
      <c r="Q5" s="45"/>
      <c r="R5" s="44" t="s">
        <v>58</v>
      </c>
      <c r="S5" s="46">
        <v>2</v>
      </c>
      <c r="T5" s="47"/>
      <c r="U5" s="144"/>
    </row>
    <row r="6" spans="1:21" ht="18" customHeight="1" x14ac:dyDescent="0.3">
      <c r="A6" s="132"/>
      <c r="B6" s="151"/>
      <c r="C6" s="43" t="s">
        <v>59</v>
      </c>
      <c r="D6" s="44">
        <v>3</v>
      </c>
      <c r="E6" s="45"/>
      <c r="F6" s="44" t="s">
        <v>59</v>
      </c>
      <c r="G6" s="44">
        <v>3</v>
      </c>
      <c r="H6" s="45"/>
      <c r="I6" s="44" t="s">
        <v>48</v>
      </c>
      <c r="J6" s="44">
        <v>2</v>
      </c>
      <c r="K6" s="45"/>
      <c r="L6" s="44" t="s">
        <v>48</v>
      </c>
      <c r="M6" s="44">
        <v>2</v>
      </c>
      <c r="N6" s="45"/>
      <c r="O6" s="46" t="s">
        <v>77</v>
      </c>
      <c r="P6" s="46">
        <v>1</v>
      </c>
      <c r="Q6" s="45"/>
      <c r="R6" s="46" t="s">
        <v>77</v>
      </c>
      <c r="S6" s="46">
        <v>1</v>
      </c>
      <c r="T6" s="47"/>
      <c r="U6" s="144"/>
    </row>
    <row r="7" spans="1:21" ht="18" customHeight="1" x14ac:dyDescent="0.3">
      <c r="A7" s="132"/>
      <c r="B7" s="151"/>
      <c r="C7" s="43" t="s">
        <v>60</v>
      </c>
      <c r="D7" s="44">
        <v>2</v>
      </c>
      <c r="E7" s="45"/>
      <c r="F7" s="44" t="s">
        <v>60</v>
      </c>
      <c r="G7" s="44">
        <v>2</v>
      </c>
      <c r="H7" s="45"/>
      <c r="I7" s="44"/>
      <c r="J7" s="44"/>
      <c r="K7" s="45"/>
      <c r="L7" s="44"/>
      <c r="M7" s="44"/>
      <c r="N7" s="45"/>
      <c r="O7" s="46" t="s">
        <v>78</v>
      </c>
      <c r="P7" s="46">
        <v>1</v>
      </c>
      <c r="Q7" s="45"/>
      <c r="R7" s="46" t="s">
        <v>78</v>
      </c>
      <c r="S7" s="46">
        <v>1</v>
      </c>
      <c r="T7" s="47"/>
      <c r="U7" s="144"/>
    </row>
    <row r="8" spans="1:21" ht="18" customHeight="1" x14ac:dyDescent="0.3">
      <c r="A8" s="132"/>
      <c r="B8" s="151"/>
      <c r="C8" s="44" t="s">
        <v>50</v>
      </c>
      <c r="D8" s="44">
        <v>1</v>
      </c>
      <c r="E8" s="45"/>
      <c r="F8" s="44" t="s">
        <v>50</v>
      </c>
      <c r="G8" s="44">
        <v>1</v>
      </c>
      <c r="H8" s="45"/>
      <c r="I8" s="44"/>
      <c r="J8" s="44"/>
      <c r="K8" s="45"/>
      <c r="L8" s="48"/>
      <c r="M8" s="48"/>
      <c r="N8" s="45"/>
      <c r="O8" s="46" t="s">
        <v>79</v>
      </c>
      <c r="P8" s="46">
        <v>2</v>
      </c>
      <c r="Q8" s="45"/>
      <c r="R8" s="46" t="s">
        <v>79</v>
      </c>
      <c r="S8" s="46">
        <v>2</v>
      </c>
      <c r="T8" s="47"/>
      <c r="U8" s="144"/>
    </row>
    <row r="9" spans="1:21" ht="18" customHeight="1" x14ac:dyDescent="0.3">
      <c r="A9" s="132"/>
      <c r="B9" s="151"/>
      <c r="C9" s="43" t="s">
        <v>56</v>
      </c>
      <c r="D9" s="44">
        <v>1</v>
      </c>
      <c r="E9" s="45"/>
      <c r="F9" s="44" t="s">
        <v>56</v>
      </c>
      <c r="G9" s="44">
        <v>1</v>
      </c>
      <c r="H9" s="45"/>
      <c r="I9" s="48"/>
      <c r="J9" s="48"/>
      <c r="K9" s="45"/>
      <c r="L9" s="48"/>
      <c r="M9" s="48"/>
      <c r="N9" s="45"/>
      <c r="O9" s="54" t="s">
        <v>49</v>
      </c>
      <c r="P9" s="54">
        <v>1</v>
      </c>
      <c r="Q9" s="55"/>
      <c r="R9" s="54" t="s">
        <v>49</v>
      </c>
      <c r="S9" s="54">
        <v>1</v>
      </c>
      <c r="T9" s="47"/>
      <c r="U9" s="144"/>
    </row>
    <row r="10" spans="1:21" ht="18" customHeight="1" x14ac:dyDescent="0.3">
      <c r="A10" s="132"/>
      <c r="B10" s="151"/>
      <c r="C10" s="43" t="s">
        <v>61</v>
      </c>
      <c r="D10" s="49">
        <v>1</v>
      </c>
      <c r="E10" s="50"/>
      <c r="F10" s="44" t="s">
        <v>61</v>
      </c>
      <c r="G10" s="44">
        <v>1</v>
      </c>
      <c r="H10" s="50"/>
      <c r="I10" s="52"/>
      <c r="J10" s="52"/>
      <c r="K10" s="50"/>
      <c r="L10" s="44"/>
      <c r="M10" s="44"/>
      <c r="N10" s="50"/>
      <c r="O10" s="46"/>
      <c r="P10" s="46"/>
      <c r="Q10" s="45"/>
      <c r="R10" s="46"/>
      <c r="S10" s="51"/>
      <c r="T10" s="47"/>
      <c r="U10" s="144"/>
    </row>
    <row r="11" spans="1:21" ht="18" customHeight="1" x14ac:dyDescent="0.3">
      <c r="A11" s="132"/>
      <c r="B11" s="151"/>
      <c r="C11" s="43" t="s">
        <v>62</v>
      </c>
      <c r="D11" s="49">
        <v>1</v>
      </c>
      <c r="E11" s="50"/>
      <c r="F11" s="44" t="s">
        <v>62</v>
      </c>
      <c r="G11" s="44">
        <v>1</v>
      </c>
      <c r="H11" s="50"/>
      <c r="I11" s="44"/>
      <c r="J11" s="44"/>
      <c r="K11" s="50"/>
      <c r="L11" s="44"/>
      <c r="M11" s="44"/>
      <c r="N11" s="50"/>
      <c r="O11" s="46"/>
      <c r="P11" s="46"/>
      <c r="Q11" s="45"/>
      <c r="R11" s="46"/>
      <c r="S11" s="51"/>
      <c r="T11" s="47"/>
      <c r="U11" s="144"/>
    </row>
    <row r="12" spans="1:21" ht="18" customHeight="1" x14ac:dyDescent="0.3">
      <c r="A12" s="132"/>
      <c r="B12" s="151"/>
      <c r="C12" s="53" t="s">
        <v>87</v>
      </c>
      <c r="D12" s="54">
        <v>1</v>
      </c>
      <c r="E12" s="45"/>
      <c r="F12" s="44" t="s">
        <v>87</v>
      </c>
      <c r="G12" s="54">
        <v>1</v>
      </c>
      <c r="H12" s="55"/>
      <c r="I12" s="54"/>
      <c r="J12" s="54"/>
      <c r="K12" s="55"/>
      <c r="L12" s="54"/>
      <c r="M12" s="54"/>
      <c r="N12" s="55"/>
      <c r="O12" s="56"/>
      <c r="P12" s="56"/>
      <c r="Q12" s="55"/>
      <c r="R12" s="56"/>
      <c r="S12" s="57"/>
      <c r="T12" s="58"/>
      <c r="U12" s="144"/>
    </row>
    <row r="13" spans="1:21" ht="18" customHeight="1" x14ac:dyDescent="0.3">
      <c r="A13" s="132"/>
      <c r="B13" s="151"/>
      <c r="C13" s="53" t="s">
        <v>63</v>
      </c>
      <c r="D13" s="54">
        <v>1</v>
      </c>
      <c r="E13" s="55"/>
      <c r="F13" s="54" t="s">
        <v>63</v>
      </c>
      <c r="G13" s="54">
        <v>1</v>
      </c>
      <c r="H13" s="55"/>
      <c r="I13" s="54"/>
      <c r="J13" s="54"/>
      <c r="K13" s="55"/>
      <c r="L13" s="54"/>
      <c r="M13" s="54"/>
      <c r="N13" s="55"/>
      <c r="O13" s="56"/>
      <c r="P13" s="56"/>
      <c r="Q13" s="55"/>
      <c r="R13" s="56"/>
      <c r="S13" s="57"/>
      <c r="T13" s="58"/>
      <c r="U13" s="144"/>
    </row>
    <row r="14" spans="1:21" ht="18" customHeight="1" x14ac:dyDescent="0.3">
      <c r="A14" s="132"/>
      <c r="B14" s="151"/>
      <c r="C14" s="43" t="s">
        <v>64</v>
      </c>
      <c r="D14" s="54">
        <v>2</v>
      </c>
      <c r="E14" s="55"/>
      <c r="F14" s="54" t="s">
        <v>64</v>
      </c>
      <c r="G14" s="54">
        <v>2</v>
      </c>
      <c r="H14" s="55"/>
      <c r="I14" s="54"/>
      <c r="J14" s="54"/>
      <c r="K14" s="55"/>
      <c r="L14" s="54"/>
      <c r="M14" s="54"/>
      <c r="N14" s="55"/>
      <c r="O14" s="56"/>
      <c r="P14" s="56"/>
      <c r="Q14" s="55"/>
      <c r="R14" s="56"/>
      <c r="S14" s="57"/>
      <c r="T14" s="58"/>
      <c r="U14" s="144"/>
    </row>
    <row r="15" spans="1:21" ht="18" customHeight="1" x14ac:dyDescent="0.3">
      <c r="A15" s="132"/>
      <c r="B15" s="151"/>
      <c r="C15" s="54" t="s">
        <v>102</v>
      </c>
      <c r="D15" s="54">
        <v>1</v>
      </c>
      <c r="E15" s="55"/>
      <c r="F15" s="54" t="s">
        <v>103</v>
      </c>
      <c r="G15" s="54">
        <v>1</v>
      </c>
      <c r="H15" s="55"/>
      <c r="I15" s="54"/>
      <c r="J15" s="54"/>
      <c r="K15" s="55"/>
      <c r="L15" s="54"/>
      <c r="M15" s="54"/>
      <c r="N15" s="55"/>
      <c r="O15" s="56"/>
      <c r="P15" s="56"/>
      <c r="Q15" s="55"/>
      <c r="R15" s="56"/>
      <c r="S15" s="57"/>
      <c r="T15" s="58"/>
      <c r="U15" s="144"/>
    </row>
    <row r="16" spans="1:21" ht="18" customHeight="1" x14ac:dyDescent="0.3">
      <c r="A16" s="132"/>
      <c r="B16" s="151"/>
      <c r="C16" s="54" t="s">
        <v>104</v>
      </c>
      <c r="D16" s="54">
        <v>1</v>
      </c>
      <c r="E16" s="55"/>
      <c r="F16" s="54" t="s">
        <v>105</v>
      </c>
      <c r="G16" s="54">
        <v>1</v>
      </c>
      <c r="H16" s="55"/>
      <c r="I16" s="54"/>
      <c r="J16" s="54"/>
      <c r="K16" s="55"/>
      <c r="L16" s="54"/>
      <c r="M16" s="54"/>
      <c r="N16" s="55"/>
      <c r="O16" s="56"/>
      <c r="P16" s="56"/>
      <c r="Q16" s="55"/>
      <c r="R16" s="56"/>
      <c r="S16" s="57"/>
      <c r="T16" s="58"/>
      <c r="U16" s="144"/>
    </row>
    <row r="17" spans="1:21" ht="18" customHeight="1" thickBot="1" x14ac:dyDescent="0.35">
      <c r="A17" s="132"/>
      <c r="B17" s="151"/>
      <c r="C17" s="54" t="s">
        <v>106</v>
      </c>
      <c r="D17" s="54">
        <v>1</v>
      </c>
      <c r="E17" s="55"/>
      <c r="F17" s="54" t="s">
        <v>107</v>
      </c>
      <c r="G17" s="54">
        <v>1</v>
      </c>
      <c r="H17" s="45"/>
      <c r="I17" s="54"/>
      <c r="J17" s="54"/>
      <c r="K17" s="45"/>
      <c r="L17" s="54"/>
      <c r="M17" s="54"/>
      <c r="N17" s="45"/>
      <c r="O17" s="56"/>
      <c r="P17" s="56"/>
      <c r="Q17" s="55"/>
      <c r="R17" s="56"/>
      <c r="S17" s="57"/>
      <c r="T17" s="58"/>
      <c r="U17" s="140"/>
    </row>
    <row r="18" spans="1:21" ht="18" customHeight="1" thickTop="1" x14ac:dyDescent="0.3">
      <c r="A18" s="132"/>
      <c r="B18" s="145" t="s">
        <v>75</v>
      </c>
      <c r="C18" s="59" t="s">
        <v>65</v>
      </c>
      <c r="D18" s="60">
        <v>2</v>
      </c>
      <c r="E18" s="61"/>
      <c r="F18" s="60" t="s">
        <v>65</v>
      </c>
      <c r="G18" s="60">
        <v>2</v>
      </c>
      <c r="H18" s="61"/>
      <c r="I18" s="60" t="s">
        <v>66</v>
      </c>
      <c r="J18" s="60">
        <v>2</v>
      </c>
      <c r="K18" s="61"/>
      <c r="L18" s="60" t="s">
        <v>66</v>
      </c>
      <c r="M18" s="60">
        <v>2</v>
      </c>
      <c r="N18" s="61"/>
      <c r="O18" s="62"/>
      <c r="P18" s="63"/>
      <c r="Q18" s="61"/>
      <c r="R18" s="62"/>
      <c r="S18" s="64"/>
      <c r="T18" s="65"/>
      <c r="U18" s="138">
        <f>SUM(E18:E20,H18:H20,K18:K20,N18:N20,Q18:Q20,T18:T20)</f>
        <v>0</v>
      </c>
    </row>
    <row r="19" spans="1:21" ht="18" customHeight="1" x14ac:dyDescent="0.3">
      <c r="A19" s="132"/>
      <c r="B19" s="146"/>
      <c r="C19" s="66" t="s">
        <v>51</v>
      </c>
      <c r="D19" s="67">
        <v>2</v>
      </c>
      <c r="E19" s="68"/>
      <c r="F19" s="67" t="s">
        <v>51</v>
      </c>
      <c r="G19" s="67">
        <v>2</v>
      </c>
      <c r="H19" s="68"/>
      <c r="I19" s="67" t="s">
        <v>67</v>
      </c>
      <c r="J19" s="67">
        <v>4</v>
      </c>
      <c r="K19" s="68"/>
      <c r="L19" s="67" t="s">
        <v>67</v>
      </c>
      <c r="M19" s="67">
        <v>4</v>
      </c>
      <c r="N19" s="68"/>
      <c r="O19" s="69"/>
      <c r="P19" s="70"/>
      <c r="Q19" s="112"/>
      <c r="R19" s="69"/>
      <c r="S19" s="71"/>
      <c r="T19" s="72"/>
      <c r="U19" s="144"/>
    </row>
    <row r="20" spans="1:21" ht="18" customHeight="1" thickBot="1" x14ac:dyDescent="0.35">
      <c r="A20" s="132"/>
      <c r="B20" s="146"/>
      <c r="C20" s="73" t="s">
        <v>52</v>
      </c>
      <c r="D20" s="74">
        <v>3</v>
      </c>
      <c r="E20" s="75"/>
      <c r="F20" s="74" t="s">
        <v>52</v>
      </c>
      <c r="G20" s="74">
        <v>3</v>
      </c>
      <c r="H20" s="75"/>
      <c r="I20" s="74"/>
      <c r="J20" s="74"/>
      <c r="K20" s="75"/>
      <c r="L20" s="74"/>
      <c r="M20" s="74"/>
      <c r="N20" s="75"/>
      <c r="O20" s="76"/>
      <c r="P20" s="77"/>
      <c r="Q20" s="75"/>
      <c r="R20" s="79"/>
      <c r="S20" s="80"/>
      <c r="T20" s="81"/>
      <c r="U20" s="144"/>
    </row>
    <row r="21" spans="1:21" ht="23.4" customHeight="1" thickTop="1" x14ac:dyDescent="0.3">
      <c r="A21" s="132"/>
      <c r="B21" s="145" t="s">
        <v>74</v>
      </c>
      <c r="C21" s="111" t="s">
        <v>92</v>
      </c>
      <c r="D21" s="60">
        <v>2</v>
      </c>
      <c r="E21" s="61"/>
      <c r="F21" s="111" t="s">
        <v>70</v>
      </c>
      <c r="G21" s="60">
        <v>2</v>
      </c>
      <c r="H21" s="61"/>
      <c r="I21" s="60" t="s">
        <v>68</v>
      </c>
      <c r="J21" s="60">
        <v>2</v>
      </c>
      <c r="K21" s="61"/>
      <c r="L21" s="60" t="s">
        <v>68</v>
      </c>
      <c r="M21" s="60">
        <v>2</v>
      </c>
      <c r="N21" s="61"/>
      <c r="O21" s="83"/>
      <c r="P21" s="63"/>
      <c r="Q21" s="61"/>
      <c r="R21" s="62" t="s">
        <v>80</v>
      </c>
      <c r="S21" s="64">
        <v>2</v>
      </c>
      <c r="T21" s="65"/>
      <c r="U21" s="138">
        <f>SUM(E21:E24,H21:H24,K21:K24,N21:N24,Q21:Q24,T21:T24)</f>
        <v>0</v>
      </c>
    </row>
    <row r="22" spans="1:21" ht="18" customHeight="1" x14ac:dyDescent="0.3">
      <c r="A22" s="132"/>
      <c r="B22" s="146"/>
      <c r="C22" s="66"/>
      <c r="D22" s="67"/>
      <c r="E22" s="68"/>
      <c r="F22" s="67"/>
      <c r="G22" s="67"/>
      <c r="H22" s="68"/>
      <c r="I22" s="108" t="s">
        <v>93</v>
      </c>
      <c r="J22" s="67">
        <v>3</v>
      </c>
      <c r="K22" s="68"/>
      <c r="L22" s="108" t="s">
        <v>93</v>
      </c>
      <c r="M22" s="67">
        <v>3</v>
      </c>
      <c r="N22" s="68"/>
      <c r="O22" s="89"/>
      <c r="P22" s="106"/>
      <c r="Q22" s="68"/>
      <c r="R22" s="89"/>
      <c r="S22" s="89"/>
      <c r="T22" s="90"/>
      <c r="U22" s="139"/>
    </row>
    <row r="23" spans="1:21" ht="18" customHeight="1" x14ac:dyDescent="0.3">
      <c r="A23" s="132"/>
      <c r="B23" s="146"/>
      <c r="C23" s="84"/>
      <c r="D23" s="85"/>
      <c r="E23" s="86"/>
      <c r="F23" s="87"/>
      <c r="G23" s="85"/>
      <c r="H23" s="86"/>
      <c r="I23" s="88" t="s">
        <v>71</v>
      </c>
      <c r="J23" s="88">
        <v>2</v>
      </c>
      <c r="K23" s="86"/>
      <c r="L23" s="88" t="s">
        <v>71</v>
      </c>
      <c r="M23" s="88">
        <v>2</v>
      </c>
      <c r="N23" s="86"/>
      <c r="O23" s="89"/>
      <c r="P23" s="106"/>
      <c r="Q23" s="68"/>
      <c r="R23" s="89"/>
      <c r="S23" s="89"/>
      <c r="T23" s="90"/>
      <c r="U23" s="139"/>
    </row>
    <row r="24" spans="1:21" ht="18" customHeight="1" thickBot="1" x14ac:dyDescent="0.35">
      <c r="A24" s="133"/>
      <c r="B24" s="147"/>
      <c r="C24" s="73"/>
      <c r="D24" s="74"/>
      <c r="E24" s="75"/>
      <c r="F24" s="74"/>
      <c r="G24" s="74"/>
      <c r="H24" s="75"/>
      <c r="I24" s="74"/>
      <c r="J24" s="74"/>
      <c r="K24" s="75"/>
      <c r="L24" s="74"/>
      <c r="M24" s="74"/>
      <c r="N24" s="75"/>
      <c r="O24" s="79"/>
      <c r="P24" s="79"/>
      <c r="Q24" s="75"/>
      <c r="R24" s="79"/>
      <c r="S24" s="80"/>
      <c r="T24" s="81"/>
      <c r="U24" s="140"/>
    </row>
    <row r="25" spans="1:21" ht="18" customHeight="1" thickTop="1" x14ac:dyDescent="0.3">
      <c r="A25" s="134" t="s">
        <v>100</v>
      </c>
      <c r="B25" s="148" t="s">
        <v>96</v>
      </c>
      <c r="C25" s="60"/>
      <c r="D25" s="60"/>
      <c r="E25" s="41"/>
      <c r="F25" s="60"/>
      <c r="G25" s="60"/>
      <c r="H25" s="41"/>
      <c r="I25" s="60" t="s">
        <v>88</v>
      </c>
      <c r="J25" s="60">
        <v>2</v>
      </c>
      <c r="K25" s="41"/>
      <c r="L25" s="60" t="s">
        <v>88</v>
      </c>
      <c r="M25" s="60">
        <v>2</v>
      </c>
      <c r="N25" s="41"/>
      <c r="O25" s="62" t="s">
        <v>84</v>
      </c>
      <c r="P25" s="62">
        <v>4</v>
      </c>
      <c r="Q25" s="61"/>
      <c r="R25" s="62" t="s">
        <v>84</v>
      </c>
      <c r="S25" s="62">
        <v>4</v>
      </c>
      <c r="T25" s="65"/>
      <c r="U25" s="141">
        <f>SUM(E25:E31,H25:H31,K25:K31,N25:N31,Q25:Q31,T25:T31)</f>
        <v>0</v>
      </c>
    </row>
    <row r="26" spans="1:21" ht="22.2" customHeight="1" x14ac:dyDescent="0.3">
      <c r="A26" s="135"/>
      <c r="B26" s="149"/>
      <c r="C26" s="66"/>
      <c r="D26" s="67"/>
      <c r="E26" s="68"/>
      <c r="F26" s="67"/>
      <c r="G26" s="67"/>
      <c r="H26" s="68"/>
      <c r="I26" s="107" t="s">
        <v>89</v>
      </c>
      <c r="J26" s="67">
        <v>2</v>
      </c>
      <c r="K26" s="68"/>
      <c r="L26" s="67" t="s">
        <v>72</v>
      </c>
      <c r="M26" s="67">
        <v>2</v>
      </c>
      <c r="N26" s="68"/>
      <c r="O26" s="89" t="s">
        <v>85</v>
      </c>
      <c r="P26" s="89">
        <v>3</v>
      </c>
      <c r="Q26" s="68"/>
      <c r="R26" s="89" t="s">
        <v>85</v>
      </c>
      <c r="S26" s="89">
        <v>3</v>
      </c>
      <c r="T26" s="90"/>
      <c r="U26" s="142"/>
    </row>
    <row r="27" spans="1:21" ht="22.2" customHeight="1" x14ac:dyDescent="0.3">
      <c r="A27" s="135"/>
      <c r="B27" s="150"/>
      <c r="C27" s="66"/>
      <c r="D27" s="67"/>
      <c r="E27" s="68"/>
      <c r="F27" s="67"/>
      <c r="G27" s="67"/>
      <c r="H27" s="68"/>
      <c r="I27" s="67" t="s">
        <v>90</v>
      </c>
      <c r="J27" s="67">
        <v>1</v>
      </c>
      <c r="K27" s="68"/>
      <c r="L27" s="67" t="s">
        <v>90</v>
      </c>
      <c r="M27" s="67">
        <v>1</v>
      </c>
      <c r="N27" s="68"/>
      <c r="O27" s="107" t="s">
        <v>91</v>
      </c>
      <c r="P27" s="89">
        <v>2</v>
      </c>
      <c r="Q27" s="68"/>
      <c r="R27" s="89" t="s">
        <v>86</v>
      </c>
      <c r="S27" s="89">
        <v>2</v>
      </c>
      <c r="T27" s="90"/>
      <c r="U27" s="142"/>
    </row>
    <row r="28" spans="1:21" ht="28.2" customHeight="1" x14ac:dyDescent="0.3">
      <c r="A28" s="135"/>
      <c r="B28" s="150"/>
      <c r="C28" s="66"/>
      <c r="D28" s="67"/>
      <c r="E28" s="68"/>
      <c r="F28" s="67"/>
      <c r="G28" s="67"/>
      <c r="H28" s="68"/>
      <c r="I28" s="67"/>
      <c r="J28" s="67"/>
      <c r="K28" s="68"/>
      <c r="L28" s="67"/>
      <c r="M28" s="67"/>
      <c r="N28" s="68"/>
      <c r="O28" s="89" t="s">
        <v>86</v>
      </c>
      <c r="P28" s="89">
        <v>2</v>
      </c>
      <c r="Q28" s="113"/>
      <c r="R28" s="89" t="s">
        <v>108</v>
      </c>
      <c r="S28" s="89">
        <v>2</v>
      </c>
      <c r="T28" s="110"/>
      <c r="U28" s="142"/>
    </row>
    <row r="29" spans="1:21" ht="30.6" customHeight="1" x14ac:dyDescent="0.3">
      <c r="A29" s="135"/>
      <c r="B29" s="150"/>
      <c r="C29" s="66"/>
      <c r="D29" s="67"/>
      <c r="E29" s="68"/>
      <c r="F29" s="67"/>
      <c r="G29" s="67"/>
      <c r="H29" s="68"/>
      <c r="I29" s="67"/>
      <c r="J29" s="67"/>
      <c r="K29" s="68"/>
      <c r="L29" s="67"/>
      <c r="M29" s="67"/>
      <c r="N29" s="68"/>
      <c r="O29" s="89" t="s">
        <v>108</v>
      </c>
      <c r="P29" s="89">
        <v>2</v>
      </c>
      <c r="Q29" s="113"/>
      <c r="R29" s="89" t="s">
        <v>110</v>
      </c>
      <c r="S29" s="114">
        <v>2</v>
      </c>
      <c r="T29" s="110"/>
      <c r="U29" s="142"/>
    </row>
    <row r="30" spans="1:21" ht="18" customHeight="1" x14ac:dyDescent="0.3">
      <c r="A30" s="135"/>
      <c r="B30" s="150"/>
      <c r="C30" s="66"/>
      <c r="D30" s="67"/>
      <c r="E30" s="68"/>
      <c r="F30" s="67"/>
      <c r="G30" s="67"/>
      <c r="H30" s="68"/>
      <c r="I30" s="67"/>
      <c r="J30" s="67"/>
      <c r="K30" s="68"/>
      <c r="L30" s="67"/>
      <c r="M30" s="67"/>
      <c r="N30" s="68"/>
      <c r="O30" s="89" t="s">
        <v>110</v>
      </c>
      <c r="P30" s="114">
        <v>2</v>
      </c>
      <c r="Q30" s="68"/>
      <c r="R30" s="48" t="s">
        <v>95</v>
      </c>
      <c r="S30" s="89">
        <v>3</v>
      </c>
      <c r="T30" s="90"/>
      <c r="U30" s="142"/>
    </row>
    <row r="31" spans="1:21" ht="18" customHeight="1" thickBot="1" x14ac:dyDescent="0.35">
      <c r="A31" s="135"/>
      <c r="B31" s="150"/>
      <c r="C31" s="66"/>
      <c r="D31" s="67"/>
      <c r="E31" s="68"/>
      <c r="F31" s="67"/>
      <c r="G31" s="67"/>
      <c r="H31" s="68"/>
      <c r="I31" s="67"/>
      <c r="J31" s="67"/>
      <c r="K31" s="68"/>
      <c r="L31" s="67"/>
      <c r="M31" s="67"/>
      <c r="N31" s="68"/>
      <c r="O31" s="48" t="s">
        <v>94</v>
      </c>
      <c r="P31" s="89">
        <v>3</v>
      </c>
      <c r="Q31" s="68"/>
      <c r="R31" s="89"/>
      <c r="S31" s="91"/>
      <c r="T31" s="90"/>
      <c r="U31" s="142"/>
    </row>
    <row r="32" spans="1:21" ht="18" customHeight="1" thickTop="1" x14ac:dyDescent="0.3">
      <c r="A32" s="135"/>
      <c r="B32" s="134" t="s">
        <v>69</v>
      </c>
      <c r="C32" s="92"/>
      <c r="D32" s="93"/>
      <c r="E32" s="94"/>
      <c r="F32" s="95"/>
      <c r="G32" s="93"/>
      <c r="H32" s="94"/>
      <c r="I32" s="60"/>
      <c r="J32" s="60"/>
      <c r="K32" s="94"/>
      <c r="L32" s="60"/>
      <c r="M32" s="60"/>
      <c r="N32" s="94"/>
      <c r="O32" s="62"/>
      <c r="P32" s="62"/>
      <c r="Q32" s="61"/>
      <c r="R32" s="62"/>
      <c r="S32" s="64"/>
      <c r="T32" s="65"/>
      <c r="U32" s="141">
        <f>SUM(E32:E33,H32:H33,K32:K33,N32:N33,Q32:Q33,T32:T33)</f>
        <v>0</v>
      </c>
    </row>
    <row r="33" spans="1:28" ht="18" customHeight="1" thickBot="1" x14ac:dyDescent="0.35">
      <c r="A33" s="135"/>
      <c r="B33" s="143"/>
      <c r="C33" s="96"/>
      <c r="D33" s="97"/>
      <c r="E33" s="78"/>
      <c r="F33" s="98"/>
      <c r="G33" s="97"/>
      <c r="H33" s="78"/>
      <c r="I33" s="67"/>
      <c r="J33" s="67"/>
      <c r="K33" s="78"/>
      <c r="L33" s="67"/>
      <c r="M33" s="67"/>
      <c r="N33" s="78"/>
      <c r="O33" s="89"/>
      <c r="P33" s="89"/>
      <c r="Q33" s="68"/>
      <c r="R33" s="89"/>
      <c r="S33" s="91"/>
      <c r="T33" s="90"/>
      <c r="U33" s="142"/>
    </row>
    <row r="34" spans="1:28" ht="18" customHeight="1" thickTop="1" x14ac:dyDescent="0.3">
      <c r="A34" s="135"/>
      <c r="B34" s="153" t="s">
        <v>101</v>
      </c>
      <c r="C34" s="59" t="s">
        <v>53</v>
      </c>
      <c r="D34" s="60">
        <v>2</v>
      </c>
      <c r="E34" s="61"/>
      <c r="F34" s="82" t="s">
        <v>53</v>
      </c>
      <c r="G34" s="60">
        <v>2</v>
      </c>
      <c r="H34" s="61"/>
      <c r="I34" s="82" t="s">
        <v>53</v>
      </c>
      <c r="J34" s="60">
        <v>2</v>
      </c>
      <c r="K34" s="61"/>
      <c r="L34" s="82" t="s">
        <v>53</v>
      </c>
      <c r="M34" s="60">
        <v>2</v>
      </c>
      <c r="N34" s="61"/>
      <c r="O34" s="62" t="s">
        <v>81</v>
      </c>
      <c r="P34" s="62">
        <v>4</v>
      </c>
      <c r="Q34" s="61"/>
      <c r="R34" s="62" t="s">
        <v>81</v>
      </c>
      <c r="S34" s="62">
        <v>4</v>
      </c>
      <c r="T34" s="65"/>
      <c r="U34" s="141">
        <f>SUM(E34:E38,H34:H38,K34:K37,N34:N38,Q34:Q38,T34:T38)</f>
        <v>0</v>
      </c>
      <c r="W34" s="9"/>
      <c r="X34" s="9"/>
      <c r="Y34" s="9"/>
      <c r="Z34" s="9"/>
      <c r="AA34" s="9"/>
      <c r="AB34" s="9"/>
    </row>
    <row r="35" spans="1:28" ht="18" customHeight="1" x14ac:dyDescent="0.3">
      <c r="A35" s="135"/>
      <c r="B35" s="154"/>
      <c r="C35" s="66" t="s">
        <v>73</v>
      </c>
      <c r="D35" s="67">
        <v>1</v>
      </c>
      <c r="E35" s="45"/>
      <c r="F35" s="102" t="s">
        <v>73</v>
      </c>
      <c r="G35" s="67">
        <v>1</v>
      </c>
      <c r="H35" s="100"/>
      <c r="I35" s="101" t="s">
        <v>54</v>
      </c>
      <c r="J35" s="99">
        <v>1</v>
      </c>
      <c r="K35" s="100"/>
      <c r="L35" s="101" t="s">
        <v>54</v>
      </c>
      <c r="M35" s="99">
        <v>1</v>
      </c>
      <c r="N35" s="100"/>
      <c r="O35" s="83" t="s">
        <v>82</v>
      </c>
      <c r="P35" s="83">
        <v>1</v>
      </c>
      <c r="Q35" s="100"/>
      <c r="R35" s="83" t="s">
        <v>82</v>
      </c>
      <c r="S35" s="83">
        <v>1</v>
      </c>
      <c r="T35" s="109"/>
      <c r="U35" s="142"/>
      <c r="W35" s="9"/>
      <c r="X35" s="9"/>
      <c r="Y35" s="9"/>
      <c r="Z35" s="9"/>
      <c r="AA35" s="9"/>
      <c r="AB35" s="9"/>
    </row>
    <row r="36" spans="1:28" ht="18" customHeight="1" x14ac:dyDescent="0.3">
      <c r="A36" s="135"/>
      <c r="B36" s="154"/>
      <c r="C36" s="66"/>
      <c r="D36" s="67"/>
      <c r="E36" s="45"/>
      <c r="F36" s="102"/>
      <c r="G36" s="67"/>
      <c r="H36" s="45"/>
      <c r="I36" s="67" t="s">
        <v>47</v>
      </c>
      <c r="J36" s="103">
        <v>3</v>
      </c>
      <c r="K36" s="104"/>
      <c r="L36" s="67" t="s">
        <v>47</v>
      </c>
      <c r="M36" s="103">
        <v>3</v>
      </c>
      <c r="N36" s="45"/>
      <c r="O36" s="89" t="s">
        <v>83</v>
      </c>
      <c r="P36" s="89">
        <v>2</v>
      </c>
      <c r="Q36" s="68"/>
      <c r="R36" s="89" t="s">
        <v>83</v>
      </c>
      <c r="S36" s="89">
        <v>2</v>
      </c>
      <c r="T36" s="90"/>
      <c r="U36" s="142"/>
      <c r="W36" s="9"/>
      <c r="X36" s="9"/>
      <c r="Y36" s="9"/>
      <c r="Z36" s="9"/>
      <c r="AA36" s="9"/>
      <c r="AB36" s="9"/>
    </row>
    <row r="37" spans="1:28" ht="18" customHeight="1" x14ac:dyDescent="0.3">
      <c r="A37" s="135"/>
      <c r="B37" s="154"/>
      <c r="C37" s="66"/>
      <c r="D37" s="103"/>
      <c r="E37" s="104"/>
      <c r="F37" s="67"/>
      <c r="G37" s="67"/>
      <c r="H37" s="104"/>
      <c r="I37" s="67" t="s">
        <v>55</v>
      </c>
      <c r="J37" s="67">
        <v>1</v>
      </c>
      <c r="K37" s="68"/>
      <c r="L37" s="67" t="s">
        <v>55</v>
      </c>
      <c r="M37" s="67">
        <v>1</v>
      </c>
      <c r="N37" s="104"/>
      <c r="O37" s="89"/>
      <c r="P37" s="89"/>
      <c r="Q37" s="68"/>
      <c r="R37" s="89"/>
      <c r="S37" s="91"/>
      <c r="T37" s="90"/>
      <c r="U37" s="142"/>
      <c r="W37" s="9"/>
      <c r="X37" s="9"/>
      <c r="Y37" s="9"/>
      <c r="Z37" s="9"/>
      <c r="AA37" s="9"/>
      <c r="AB37" s="9"/>
    </row>
    <row r="38" spans="1:28" ht="18" customHeight="1" thickBot="1" x14ac:dyDescent="0.35">
      <c r="A38" s="135"/>
      <c r="B38" s="154"/>
      <c r="C38" s="66"/>
      <c r="D38" s="67"/>
      <c r="E38" s="68"/>
      <c r="F38" s="67"/>
      <c r="G38" s="67"/>
      <c r="H38" s="68"/>
      <c r="I38" s="76"/>
      <c r="J38" s="76"/>
      <c r="K38" s="68"/>
      <c r="L38" s="76"/>
      <c r="M38" s="76"/>
      <c r="N38" s="68"/>
      <c r="O38" s="89"/>
      <c r="P38" s="89"/>
      <c r="Q38" s="75"/>
      <c r="R38" s="79"/>
      <c r="S38" s="91"/>
      <c r="T38" s="90"/>
      <c r="U38" s="142"/>
      <c r="W38" s="9"/>
      <c r="X38" s="9"/>
      <c r="Y38" s="9"/>
      <c r="Z38" s="9"/>
      <c r="AA38" s="9"/>
      <c r="AB38" s="9"/>
    </row>
    <row r="39" spans="1:28" ht="18" customHeight="1" thickTop="1" thickBot="1" x14ac:dyDescent="0.35">
      <c r="A39" s="6"/>
      <c r="B39" s="7"/>
      <c r="C39" s="126" t="s">
        <v>23</v>
      </c>
      <c r="D39" s="127"/>
      <c r="E39" s="105">
        <f>SUM(E4:E38)</f>
        <v>0</v>
      </c>
      <c r="F39" s="126" t="s">
        <v>24</v>
      </c>
      <c r="G39" s="127"/>
      <c r="H39" s="105">
        <f>SUM(H4:H38)</f>
        <v>0</v>
      </c>
      <c r="I39" s="126" t="s">
        <v>26</v>
      </c>
      <c r="J39" s="127"/>
      <c r="K39" s="105">
        <f>SUM(K4:K38)</f>
        <v>0</v>
      </c>
      <c r="L39" s="126" t="s">
        <v>25</v>
      </c>
      <c r="M39" s="127"/>
      <c r="N39" s="105">
        <f>SUM(N4:N38)</f>
        <v>0</v>
      </c>
      <c r="O39" s="126" t="s">
        <v>27</v>
      </c>
      <c r="P39" s="127"/>
      <c r="Q39" s="105">
        <f>SUM(Q4:Q38)</f>
        <v>0</v>
      </c>
      <c r="R39" s="126" t="s">
        <v>28</v>
      </c>
      <c r="S39" s="127"/>
      <c r="T39" s="105">
        <f>SUM(T4:T38)</f>
        <v>0</v>
      </c>
      <c r="U39" s="8"/>
      <c r="W39" s="9"/>
      <c r="X39" s="9"/>
      <c r="Y39" s="9"/>
      <c r="Z39" s="9"/>
      <c r="AA39" s="9"/>
      <c r="AB39" s="9"/>
    </row>
    <row r="40" spans="1:28" s="9" customFormat="1" ht="20.399999999999999" thickTop="1" x14ac:dyDescent="0.3">
      <c r="A40" s="152" t="s">
        <v>30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</row>
    <row r="41" spans="1:28" s="9" customFormat="1" ht="19.8" x14ac:dyDescent="0.3">
      <c r="A41" s="128" t="s">
        <v>41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</row>
    <row r="42" spans="1:28" s="9" customFormat="1" ht="19.8" x14ac:dyDescent="0.3">
      <c r="B42" s="128" t="s">
        <v>109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</row>
    <row r="43" spans="1:28" s="9" customFormat="1" ht="19.8" customHeight="1" x14ac:dyDescent="0.3">
      <c r="B43" s="136" t="s">
        <v>34</v>
      </c>
      <c r="C43" s="10" t="s">
        <v>8</v>
      </c>
      <c r="D43" s="11" t="s">
        <v>11</v>
      </c>
      <c r="E43" s="11"/>
      <c r="F43" s="11" t="s">
        <v>9</v>
      </c>
      <c r="G43" s="11" t="s">
        <v>11</v>
      </c>
      <c r="H43" s="11"/>
      <c r="I43" s="11" t="s">
        <v>10</v>
      </c>
      <c r="J43" s="11" t="s">
        <v>12</v>
      </c>
      <c r="K43" s="11"/>
      <c r="L43" s="12">
        <v>99</v>
      </c>
      <c r="U43" s="13"/>
    </row>
    <row r="44" spans="1:28" s="9" customFormat="1" ht="19.8" customHeight="1" x14ac:dyDescent="0.3">
      <c r="B44" s="137"/>
      <c r="C44" s="14">
        <f>U4</f>
        <v>0</v>
      </c>
      <c r="D44" s="15" t="s">
        <v>11</v>
      </c>
      <c r="E44" s="15"/>
      <c r="F44" s="15">
        <f>U18</f>
        <v>0</v>
      </c>
      <c r="G44" s="15" t="s">
        <v>11</v>
      </c>
      <c r="H44" s="15"/>
      <c r="I44" s="15">
        <f>U21</f>
        <v>0</v>
      </c>
      <c r="J44" s="15" t="s">
        <v>12</v>
      </c>
      <c r="K44" s="15"/>
      <c r="L44" s="16">
        <f>SUM(C44+F44+I44)</f>
        <v>0</v>
      </c>
      <c r="U44" s="13"/>
    </row>
    <row r="45" spans="1:28" s="9" customFormat="1" ht="10.199999999999999" customHeight="1" x14ac:dyDescent="0.3">
      <c r="B45" s="36"/>
      <c r="C45" s="17"/>
      <c r="D45" s="36"/>
      <c r="E45" s="36"/>
      <c r="F45" s="36"/>
      <c r="G45" s="36"/>
      <c r="H45" s="36"/>
      <c r="I45" s="36"/>
      <c r="J45" s="36"/>
      <c r="K45" s="36"/>
      <c r="L45" s="36"/>
      <c r="U45" s="13"/>
    </row>
    <row r="46" spans="1:28" s="9" customFormat="1" ht="19.8" customHeight="1" x14ac:dyDescent="0.3">
      <c r="A46" s="125" t="s">
        <v>45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</row>
    <row r="47" spans="1:28" s="9" customFormat="1" ht="19.8" x14ac:dyDescent="0.3">
      <c r="A47" s="155" t="s">
        <v>32</v>
      </c>
      <c r="B47" s="155"/>
      <c r="C47" s="125" t="s">
        <v>43</v>
      </c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</row>
    <row r="48" spans="1:28" s="9" customFormat="1" ht="19.8" customHeight="1" x14ac:dyDescent="0.3">
      <c r="B48" s="168" t="s">
        <v>33</v>
      </c>
      <c r="C48" s="18" t="s">
        <v>9</v>
      </c>
      <c r="D48" s="19"/>
      <c r="E48" s="19" t="s">
        <v>18</v>
      </c>
      <c r="F48" s="19" t="s">
        <v>19</v>
      </c>
      <c r="G48" s="19"/>
      <c r="H48" s="19" t="s">
        <v>18</v>
      </c>
      <c r="I48" s="19" t="s">
        <v>20</v>
      </c>
      <c r="J48" s="19" t="s">
        <v>21</v>
      </c>
      <c r="K48" s="20"/>
      <c r="L48" s="19" t="s">
        <v>14</v>
      </c>
      <c r="M48" s="19" t="s">
        <v>22</v>
      </c>
      <c r="N48" s="20"/>
      <c r="O48" s="21">
        <v>80</v>
      </c>
      <c r="P48" s="22"/>
      <c r="U48" s="13"/>
    </row>
    <row r="49" spans="1:28" s="9" customFormat="1" ht="19.8" x14ac:dyDescent="0.3">
      <c r="B49" s="169"/>
      <c r="C49" s="23">
        <f>SUM(D18:D20,G18:G20,J18:J20,M18:M20,P18:P20,S18:S20)</f>
        <v>26</v>
      </c>
      <c r="D49" s="15"/>
      <c r="E49" s="15" t="s">
        <v>11</v>
      </c>
      <c r="F49" s="15">
        <f>SUM(D21:D24,G21:G24,J21:J24,M21:M24,P21:P24,S21:S24)</f>
        <v>20</v>
      </c>
      <c r="G49" s="15"/>
      <c r="H49" s="15" t="s">
        <v>11</v>
      </c>
      <c r="I49" s="15">
        <f>SUM(D25:D31,G25:G31,J25:J31,M25:M31,P25:P31,S25:S31)</f>
        <v>44</v>
      </c>
      <c r="J49" s="15" t="s">
        <v>21</v>
      </c>
      <c r="K49" s="15"/>
      <c r="L49" s="15">
        <f>SUM(D32:D33,G32:G33,J32:J33,M32:M33,P32:P33,S32:S33)</f>
        <v>0</v>
      </c>
      <c r="M49" s="15" t="s">
        <v>12</v>
      </c>
      <c r="N49" s="15"/>
      <c r="O49" s="24">
        <f>SUM(C49+F49+I49+L49)</f>
        <v>90</v>
      </c>
      <c r="P49" s="36"/>
      <c r="Q49" s="36"/>
      <c r="U49" s="13"/>
    </row>
    <row r="50" spans="1:28" s="9" customFormat="1" ht="10.199999999999999" customHeight="1" x14ac:dyDescent="0.3">
      <c r="A50" s="36"/>
      <c r="B50" s="36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36"/>
      <c r="P50" s="36"/>
      <c r="Q50" s="36"/>
      <c r="U50" s="13"/>
    </row>
    <row r="51" spans="1:28" s="9" customFormat="1" ht="22.2" customHeight="1" x14ac:dyDescent="0.3">
      <c r="A51" s="163" t="s">
        <v>35</v>
      </c>
      <c r="B51" s="163"/>
      <c r="C51" s="128" t="s">
        <v>42</v>
      </c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</row>
    <row r="52" spans="1:28" s="9" customFormat="1" ht="22.2" customHeight="1" x14ac:dyDescent="0.3">
      <c r="B52" s="156" t="s">
        <v>38</v>
      </c>
      <c r="C52" s="26" t="s">
        <v>9</v>
      </c>
      <c r="D52" s="26" t="s">
        <v>11</v>
      </c>
      <c r="E52" s="26"/>
      <c r="F52" s="26" t="s">
        <v>10</v>
      </c>
      <c r="G52" s="26" t="s">
        <v>11</v>
      </c>
      <c r="H52" s="26"/>
      <c r="I52" s="26" t="s">
        <v>13</v>
      </c>
      <c r="J52" s="26" t="s">
        <v>11</v>
      </c>
      <c r="K52" s="26"/>
      <c r="L52" s="26" t="s">
        <v>14</v>
      </c>
      <c r="M52" s="26" t="s">
        <v>12</v>
      </c>
      <c r="N52" s="26"/>
      <c r="O52" s="27">
        <v>60</v>
      </c>
      <c r="U52" s="13"/>
    </row>
    <row r="53" spans="1:28" s="9" customFormat="1" ht="22.2" customHeight="1" x14ac:dyDescent="0.3">
      <c r="B53" s="157"/>
      <c r="C53" s="15">
        <f>U18</f>
        <v>0</v>
      </c>
      <c r="D53" s="15" t="s">
        <v>11</v>
      </c>
      <c r="E53" s="15"/>
      <c r="F53" s="15">
        <f>U21</f>
        <v>0</v>
      </c>
      <c r="G53" s="15" t="s">
        <v>11</v>
      </c>
      <c r="H53" s="15"/>
      <c r="I53" s="15">
        <f>U25</f>
        <v>0</v>
      </c>
      <c r="J53" s="15" t="s">
        <v>11</v>
      </c>
      <c r="K53" s="15"/>
      <c r="L53" s="15">
        <f>U32</f>
        <v>0</v>
      </c>
      <c r="M53" s="15" t="s">
        <v>12</v>
      </c>
      <c r="N53" s="15"/>
      <c r="O53" s="37">
        <f>C53+F53+I53+L53</f>
        <v>0</v>
      </c>
      <c r="U53" s="13"/>
    </row>
    <row r="54" spans="1:28" s="9" customFormat="1" ht="10.199999999999999" customHeight="1" x14ac:dyDescent="0.3">
      <c r="A54" s="36"/>
      <c r="B54" s="36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36"/>
      <c r="P54" s="36"/>
      <c r="Q54" s="36"/>
      <c r="U54" s="13"/>
    </row>
    <row r="55" spans="1:28" s="9" customFormat="1" ht="19.8" x14ac:dyDescent="0.3">
      <c r="A55" s="163" t="s">
        <v>36</v>
      </c>
      <c r="B55" s="163"/>
      <c r="C55" s="128" t="s">
        <v>46</v>
      </c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</row>
    <row r="56" spans="1:28" s="9" customFormat="1" ht="19.8" x14ac:dyDescent="0.3">
      <c r="B56" s="158" t="s">
        <v>39</v>
      </c>
      <c r="C56" s="28" t="s">
        <v>10</v>
      </c>
      <c r="D56" s="29" t="s">
        <v>11</v>
      </c>
      <c r="E56" s="29"/>
      <c r="F56" s="29" t="s">
        <v>13</v>
      </c>
      <c r="G56" s="29" t="s">
        <v>12</v>
      </c>
      <c r="H56" s="29"/>
      <c r="I56" s="30">
        <v>45</v>
      </c>
      <c r="U56" s="13"/>
      <c r="W56" s="32"/>
      <c r="X56" s="32"/>
      <c r="Y56" s="32"/>
      <c r="Z56" s="32"/>
      <c r="AA56" s="32"/>
      <c r="AB56" s="32"/>
    </row>
    <row r="57" spans="1:28" s="9" customFormat="1" ht="22.2" x14ac:dyDescent="0.3">
      <c r="B57" s="159"/>
      <c r="C57" s="23">
        <f>U21</f>
        <v>0</v>
      </c>
      <c r="D57" s="15" t="s">
        <v>11</v>
      </c>
      <c r="E57" s="15"/>
      <c r="F57" s="15">
        <f>U25</f>
        <v>0</v>
      </c>
      <c r="G57" s="15" t="s">
        <v>12</v>
      </c>
      <c r="H57" s="15"/>
      <c r="I57" s="37">
        <f>C57+F57</f>
        <v>0</v>
      </c>
      <c r="U57" s="13"/>
      <c r="W57" s="33"/>
      <c r="X57" s="33"/>
      <c r="Y57" s="33"/>
      <c r="Z57" s="33"/>
      <c r="AA57" s="33"/>
      <c r="AB57" s="33"/>
    </row>
    <row r="58" spans="1:28" s="9" customFormat="1" ht="10.199999999999999" customHeight="1" x14ac:dyDescent="0.3">
      <c r="B58" s="36"/>
      <c r="C58" s="36"/>
      <c r="D58" s="36"/>
      <c r="E58" s="36"/>
      <c r="F58" s="36"/>
      <c r="G58" s="36"/>
      <c r="H58" s="36"/>
      <c r="I58" s="36"/>
      <c r="U58" s="13"/>
      <c r="W58" s="33"/>
      <c r="X58" s="33"/>
      <c r="Y58" s="33"/>
      <c r="Z58" s="33"/>
      <c r="AA58" s="33"/>
      <c r="AB58" s="33"/>
    </row>
    <row r="59" spans="1:28" s="9" customFormat="1" ht="22.2" x14ac:dyDescent="0.3">
      <c r="A59" s="128" t="s">
        <v>44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W59" s="33"/>
      <c r="X59" s="33"/>
      <c r="Y59" s="33"/>
      <c r="Z59" s="33"/>
      <c r="AA59" s="33"/>
      <c r="AB59" s="33"/>
    </row>
    <row r="60" spans="1:28" s="9" customFormat="1" ht="22.2" x14ac:dyDescent="0.3">
      <c r="B60" s="162" t="s">
        <v>31</v>
      </c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W60" s="33"/>
      <c r="X60" s="33"/>
      <c r="Y60" s="33"/>
      <c r="Z60" s="33"/>
      <c r="AA60" s="33"/>
      <c r="AB60" s="33"/>
    </row>
    <row r="61" spans="1:28" s="9" customFormat="1" ht="22.2" x14ac:dyDescent="0.3">
      <c r="B61" s="160" t="s">
        <v>40</v>
      </c>
      <c r="C61" s="31" t="s">
        <v>37</v>
      </c>
      <c r="D61" s="38" t="s">
        <v>11</v>
      </c>
      <c r="E61" s="38"/>
      <c r="F61" s="38" t="s">
        <v>9</v>
      </c>
      <c r="G61" s="38" t="s">
        <v>11</v>
      </c>
      <c r="H61" s="38"/>
      <c r="I61" s="38" t="s">
        <v>10</v>
      </c>
      <c r="J61" s="38" t="s">
        <v>11</v>
      </c>
      <c r="K61" s="38"/>
      <c r="L61" s="38" t="s">
        <v>13</v>
      </c>
      <c r="M61" s="38" t="s">
        <v>11</v>
      </c>
      <c r="N61" s="38"/>
      <c r="O61" s="38" t="s">
        <v>14</v>
      </c>
      <c r="P61" s="38" t="s">
        <v>11</v>
      </c>
      <c r="Q61" s="38"/>
      <c r="R61" s="38" t="s">
        <v>15</v>
      </c>
      <c r="S61" s="38" t="s">
        <v>12</v>
      </c>
      <c r="T61" s="166">
        <v>160</v>
      </c>
      <c r="U61" s="167"/>
      <c r="W61" s="33"/>
      <c r="X61" s="33"/>
      <c r="Y61" s="33"/>
      <c r="Z61" s="33"/>
      <c r="AA61" s="33"/>
      <c r="AB61" s="33"/>
    </row>
    <row r="62" spans="1:28" s="32" customFormat="1" ht="22.2" x14ac:dyDescent="0.3">
      <c r="A62" s="9"/>
      <c r="B62" s="161"/>
      <c r="C62" s="14">
        <f>U4</f>
        <v>0</v>
      </c>
      <c r="D62" s="15" t="s">
        <v>11</v>
      </c>
      <c r="E62" s="15"/>
      <c r="F62" s="15">
        <f>U18</f>
        <v>0</v>
      </c>
      <c r="G62" s="15" t="s">
        <v>11</v>
      </c>
      <c r="H62" s="15"/>
      <c r="I62" s="15">
        <f>U21</f>
        <v>0</v>
      </c>
      <c r="J62" s="15" t="s">
        <v>11</v>
      </c>
      <c r="K62" s="15"/>
      <c r="L62" s="15">
        <f>U25</f>
        <v>0</v>
      </c>
      <c r="M62" s="15" t="s">
        <v>11</v>
      </c>
      <c r="N62" s="15"/>
      <c r="O62" s="15">
        <f>U32</f>
        <v>0</v>
      </c>
      <c r="P62" s="15" t="s">
        <v>11</v>
      </c>
      <c r="Q62" s="15"/>
      <c r="R62" s="15">
        <f>U34</f>
        <v>0</v>
      </c>
      <c r="S62" s="15" t="s">
        <v>12</v>
      </c>
      <c r="T62" s="164">
        <f>C62+F62+I62+L62+O62+R62</f>
        <v>0</v>
      </c>
      <c r="U62" s="165"/>
      <c r="W62" s="33"/>
      <c r="X62" s="33"/>
      <c r="Y62" s="33"/>
      <c r="Z62" s="33"/>
      <c r="AA62" s="33"/>
      <c r="AB62" s="33"/>
    </row>
    <row r="63" spans="1:28" s="33" customFormat="1" ht="22.2" x14ac:dyDescent="0.3">
      <c r="U63" s="34"/>
      <c r="W63" s="1"/>
      <c r="X63" s="1"/>
      <c r="Y63" s="1"/>
      <c r="Z63" s="1"/>
      <c r="AA63" s="1"/>
      <c r="AB63" s="1"/>
    </row>
    <row r="64" spans="1:28" s="33" customFormat="1" ht="22.2" x14ac:dyDescent="0.3">
      <c r="U64" s="34"/>
      <c r="W64" s="1"/>
      <c r="X64" s="1"/>
      <c r="Y64" s="1"/>
      <c r="Z64" s="1"/>
      <c r="AA64" s="1"/>
      <c r="AB64" s="1"/>
    </row>
    <row r="65" spans="21:28" s="33" customFormat="1" ht="22.2" x14ac:dyDescent="0.3">
      <c r="U65" s="34"/>
      <c r="W65" s="1"/>
      <c r="X65" s="1"/>
      <c r="Y65" s="1"/>
      <c r="Z65" s="1"/>
      <c r="AA65" s="1"/>
      <c r="AB65" s="1"/>
    </row>
    <row r="66" spans="21:28" s="33" customFormat="1" ht="22.2" x14ac:dyDescent="0.3">
      <c r="U66" s="34"/>
      <c r="W66" s="1"/>
      <c r="X66" s="1"/>
      <c r="Y66" s="1"/>
      <c r="Z66" s="1"/>
      <c r="AA66" s="1"/>
      <c r="AB66" s="1"/>
    </row>
    <row r="67" spans="21:28" s="33" customFormat="1" ht="22.2" x14ac:dyDescent="0.3">
      <c r="U67" s="34"/>
      <c r="W67" s="1"/>
      <c r="X67" s="1"/>
      <c r="Y67" s="1"/>
      <c r="Z67" s="1"/>
      <c r="AA67" s="1"/>
      <c r="AB67" s="1"/>
    </row>
    <row r="68" spans="21:28" s="33" customFormat="1" ht="22.2" x14ac:dyDescent="0.3">
      <c r="U68" s="34"/>
      <c r="W68" s="1"/>
      <c r="X68" s="1"/>
      <c r="Y68" s="1"/>
      <c r="Z68" s="1"/>
      <c r="AA68" s="1"/>
      <c r="AB68" s="1"/>
    </row>
  </sheetData>
  <sheetProtection algorithmName="SHA-512" hashValue="f7xIU2pRXgKlyXgTo7e9X/Ux8hOCszfxyzND2JP1CMWtJuf4Z+N1Bp0omL0KCvytPcB6vbTTlI8xAVpCbNqpBw==" saltValue="ncrP4/WDK9sCrugT+VU3eA==" spinCount="100000" sheet="1" selectLockedCells="1"/>
  <mergeCells count="49">
    <mergeCell ref="A47:B47"/>
    <mergeCell ref="B52:B53"/>
    <mergeCell ref="B56:B57"/>
    <mergeCell ref="B61:B62"/>
    <mergeCell ref="A59:U59"/>
    <mergeCell ref="B60:U60"/>
    <mergeCell ref="C55:U55"/>
    <mergeCell ref="A55:B55"/>
    <mergeCell ref="T62:U62"/>
    <mergeCell ref="T61:U61"/>
    <mergeCell ref="A51:B51"/>
    <mergeCell ref="B48:B49"/>
    <mergeCell ref="C47:U47"/>
    <mergeCell ref="C51:U51"/>
    <mergeCell ref="A40:U40"/>
    <mergeCell ref="U32:U33"/>
    <mergeCell ref="O39:P39"/>
    <mergeCell ref="B34:B38"/>
    <mergeCell ref="F39:G39"/>
    <mergeCell ref="U18:U20"/>
    <mergeCell ref="B21:B24"/>
    <mergeCell ref="B25:B31"/>
    <mergeCell ref="B4:B17"/>
    <mergeCell ref="L39:M39"/>
    <mergeCell ref="U34:U38"/>
    <mergeCell ref="A2:B2"/>
    <mergeCell ref="A46:U46"/>
    <mergeCell ref="I39:J39"/>
    <mergeCell ref="A41:U41"/>
    <mergeCell ref="A3:B3"/>
    <mergeCell ref="A4:A24"/>
    <mergeCell ref="A25:A38"/>
    <mergeCell ref="C39:D39"/>
    <mergeCell ref="R39:S39"/>
    <mergeCell ref="B43:B44"/>
    <mergeCell ref="U21:U24"/>
    <mergeCell ref="U25:U31"/>
    <mergeCell ref="B32:B33"/>
    <mergeCell ref="B42:U42"/>
    <mergeCell ref="U4:U17"/>
    <mergeCell ref="B18:B20"/>
    <mergeCell ref="O1:U1"/>
    <mergeCell ref="C2:E2"/>
    <mergeCell ref="F2:H2"/>
    <mergeCell ref="I2:K2"/>
    <mergeCell ref="L2:N2"/>
    <mergeCell ref="O2:Q2"/>
    <mergeCell ref="R2:T2"/>
    <mergeCell ref="U2:U3"/>
  </mergeCells>
  <phoneticPr fontId="1" type="noConversion"/>
  <conditionalFormatting sqref="L44">
    <cfRule type="colorScale" priority="5">
      <colorScale>
        <cfvo type="num" val="84"/>
        <cfvo type="num" val="85"/>
        <color theme="5" tint="0.39997558519241921"/>
        <color theme="3" tint="0.39997558519241921"/>
      </colorScale>
    </cfRule>
  </conditionalFormatting>
  <conditionalFormatting sqref="O49">
    <cfRule type="colorScale" priority="4">
      <colorScale>
        <cfvo type="num" val="79"/>
        <cfvo type="num" val="80"/>
        <color theme="5" tint="0.39997558519241921"/>
        <color theme="3" tint="0.39997558519241921"/>
      </colorScale>
    </cfRule>
  </conditionalFormatting>
  <conditionalFormatting sqref="I57">
    <cfRule type="colorScale" priority="3">
      <colorScale>
        <cfvo type="num" val="29"/>
        <cfvo type="num" val="30"/>
        <color theme="5" tint="0.39997558519241921"/>
        <color theme="3" tint="0.39997558519241921"/>
      </colorScale>
    </cfRule>
  </conditionalFormatting>
  <conditionalFormatting sqref="O53">
    <cfRule type="colorScale" priority="2">
      <colorScale>
        <cfvo type="num" val="59"/>
        <cfvo type="num" val="60"/>
        <color theme="5" tint="0.39997558519241921"/>
        <color theme="3" tint="0.39997558519241921"/>
      </colorScale>
    </cfRule>
  </conditionalFormatting>
  <conditionalFormatting sqref="T62:U62">
    <cfRule type="colorScale" priority="1">
      <colorScale>
        <cfvo type="num" val="159"/>
        <cfvo type="num" val="160"/>
        <color theme="5" tint="0.39997558519241921"/>
        <color theme="3" tint="0.39997558519241921"/>
      </colorScale>
    </cfRule>
  </conditionalFormatting>
  <printOptions horizontalCentered="1" verticalCentered="1"/>
  <pageMargins left="0.11811023622047245" right="0.11811023622047245" top="0.15748031496062992" bottom="0.15748031496062992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13-15班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KSVCS</cp:lastModifiedBy>
  <cp:lastPrinted>2024-08-26T06:16:36Z</cp:lastPrinted>
  <dcterms:created xsi:type="dcterms:W3CDTF">2015-09-01T03:50:19Z</dcterms:created>
  <dcterms:modified xsi:type="dcterms:W3CDTF">2025-08-14T02:47:46Z</dcterms:modified>
</cp:coreProperties>
</file>